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730" windowHeight="11730"/>
  </bookViews>
  <sheets>
    <sheet name="КСС" sheetId="1" r:id="rId1"/>
    <sheet name="Sheet3" sheetId="3" r:id="rId2"/>
  </sheets>
  <definedNames>
    <definedName name="_xlnm.Print_Area" localSheetId="0">КСС!$A$1:$F$164</definedName>
  </definedNames>
  <calcPr calcId="145621"/>
</workbook>
</file>

<file path=xl/calcChain.xml><?xml version="1.0" encoding="utf-8"?>
<calcChain xmlns="http://schemas.openxmlformats.org/spreadsheetml/2006/main">
  <c r="J22" i="3" l="1"/>
  <c r="J20" i="3"/>
  <c r="J21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3" i="3" l="1"/>
  <c r="H23" i="3"/>
  <c r="J23" i="3"/>
</calcChain>
</file>

<file path=xl/sharedStrings.xml><?xml version="1.0" encoding="utf-8"?>
<sst xmlns="http://schemas.openxmlformats.org/spreadsheetml/2006/main" count="292" uniqueCount="165">
  <si>
    <t>№</t>
  </si>
  <si>
    <t>бр.</t>
  </si>
  <si>
    <t>ЧАСТ "АРХИТЕКТУРНА"</t>
  </si>
  <si>
    <t>ОБЕКТ:</t>
  </si>
  <si>
    <t>площ</t>
  </si>
  <si>
    <t>външ.первази</t>
  </si>
  <si>
    <t>обръщ</t>
  </si>
  <si>
    <t>ЕД.Ц.</t>
  </si>
  <si>
    <t>СТ/СТ</t>
  </si>
  <si>
    <t>М-КА</t>
  </si>
  <si>
    <t>К-ВО</t>
  </si>
  <si>
    <t>ОБЩА СТОЙНОСТ ПО ЧАСТ "АРХИТЕКТУРНА"</t>
  </si>
  <si>
    <t>м3</t>
  </si>
  <si>
    <t>ВСИЧКО ПО ЧАСТ "ВиК"</t>
  </si>
  <si>
    <t>ОБЩО ПО ЧАСТ "ЕЛЕКТРИЧЕСКА"</t>
  </si>
  <si>
    <t>20</t>
  </si>
  <si>
    <t>21</t>
  </si>
  <si>
    <t>22</t>
  </si>
  <si>
    <t>23</t>
  </si>
  <si>
    <t>24</t>
  </si>
  <si>
    <t>25</t>
  </si>
  <si>
    <t>26</t>
  </si>
  <si>
    <t>ОБЩО ПО ВСИЧКИ ПРОЕКТНИ ЧАСТИ:</t>
  </si>
  <si>
    <t>ДДС 20%:</t>
  </si>
  <si>
    <t>ВСИЧКО ЗА ОБЕКТА:</t>
  </si>
  <si>
    <t>м2</t>
  </si>
  <si>
    <t>Наименование на предвидените СМР</t>
  </si>
  <si>
    <t xml:space="preserve"> „Сцена за културни мероприятия с места за посетители, предназначена за предоставяне на услуги с познавателна и образователна цел в УПИ VII в кв.25 по ПУП на гр.Джебел, общ.Джебел /ПИ с идентификатор 20746.501.9012 по КККР на гр.Джебел/"</t>
  </si>
  <si>
    <t>Тухлени зидове 12см</t>
  </si>
  <si>
    <t>Тухлени зидове 25см</t>
  </si>
  <si>
    <t>Полагане на варо-циментова мазилка, вкл. обръщане</t>
  </si>
  <si>
    <t>Полагане на варо-гипсова мазилка</t>
  </si>
  <si>
    <t>Полагане на замазка, вкл. покрив, под, стъпала, нови места за сядане</t>
  </si>
  <si>
    <t>Доставка и монтаж на окачен таван</t>
  </si>
  <si>
    <t>Полагане на силиконова мазилка</t>
  </si>
  <si>
    <t>Шпакловане на стени и таван</t>
  </si>
  <si>
    <t>Полагане на настилка от гранит, вкл. цокъл</t>
  </si>
  <si>
    <t>Полагане на настилка от гранитогрес, вкл. цокъл</t>
  </si>
  <si>
    <t>Двукратно боядисване на стени и таван с латекс</t>
  </si>
  <si>
    <t>Доставка и монтаж на окачена фасада от панели, вкл. каменна вата</t>
  </si>
  <si>
    <t>Доставка и монтаж на ПВЦ врати</t>
  </si>
  <si>
    <t xml:space="preserve">Доставка и монтаж на МДФ врати </t>
  </si>
  <si>
    <t>Доставка и монтаж на пирамидално остъкляване-горно осветление – 12м2</t>
  </si>
  <si>
    <t>Доставка и полагане на паважна настилка, вкл. полагане на пясък</t>
  </si>
  <si>
    <t>Доставка и полагане на цокъл от гранит по фасади, вкл. XPS и мрежа</t>
  </si>
  <si>
    <t>Доставка и монтаж на шапки от окачената фасада</t>
  </si>
  <si>
    <t>бр</t>
  </si>
  <si>
    <t>ЧАСТ "ВОДОПРОВОД И КАНАЛИЗАЦИЯ"</t>
  </si>
  <si>
    <t>Към сградни ”В и К” отклонения.             Сградно водопроводно  отклонение L=3.0м ф25певп                                                                    -от В.Ш. до сградата                            L=29.3м ф25певп</t>
  </si>
  <si>
    <t>Тесен изкоп с широч.0,8 м.и дълбоч.до 2 м.</t>
  </si>
  <si>
    <t>Пясъчна подложка с дебелина 0,15 см.</t>
  </si>
  <si>
    <t>Засипка от пясък дебел.0,2 м над теме тръба</t>
  </si>
  <si>
    <t>Обратна засипка с остатъчен материал</t>
  </si>
  <si>
    <t>водовз.скоба  ф90/ 3/4”</t>
  </si>
  <si>
    <t>коляно бърза връзка ф25/3/4“</t>
  </si>
  <si>
    <t>преход  б.вр. ф25/3/4“</t>
  </si>
  <si>
    <t>ТСК 3/4“</t>
  </si>
  <si>
    <t>Доставка и монтаж тръби за водопроводно отклонение +пл.вод.РЕВП ф25</t>
  </si>
  <si>
    <t>м</t>
  </si>
  <si>
    <t>Водомерна шахта 1,20/1,20/1,5</t>
  </si>
  <si>
    <t>водомерно арматурен възел-ск 3/4“,филтър “, водомер -5м3/ч ,ок 3/4“,ск с изпр.3/4“</t>
  </si>
  <si>
    <t>Сградно канализационно отклонение L=4.0мф200гофр.тр.</t>
  </si>
  <si>
    <t>Тесен изкоп с шир.до  1,00 м и дълбоч.до 2 м.</t>
  </si>
  <si>
    <t>Пясъчна подложка с дебел.0,15 см</t>
  </si>
  <si>
    <t>Засипка от пясък/мека пръст/над теме тръба-0.4</t>
  </si>
  <si>
    <t>Засипка с ост.материал или баластра</t>
  </si>
  <si>
    <t>Уплътняване на почвите –кол.2.2,2.3 и 2.4</t>
  </si>
  <si>
    <t>Доставка и монтаж на тръби     ф200 гофр.тр.</t>
  </si>
  <si>
    <t>м.</t>
  </si>
  <si>
    <t>Седло 200/200</t>
  </si>
  <si>
    <t>Ревизионна шахта ф400</t>
  </si>
  <si>
    <t xml:space="preserve">Площадкова - канал                                                     L=31.5мф200pvc-u                                                                                                                           
L=22.6мф160pvc-u                                                                      </t>
  </si>
  <si>
    <t xml:space="preserve">Доставка и монтаж на тръби     ф200 pvc-u                </t>
  </si>
  <si>
    <t xml:space="preserve">Доставка и монтаж на тръби     Ф160 pvc-u                </t>
  </si>
  <si>
    <t>Метални решетки 20-отводняване  площадка</t>
  </si>
  <si>
    <t>Сградна водопроводна инсталация /доставка+монтаж/</t>
  </si>
  <si>
    <t>Полипропиленови тръби ф25</t>
  </si>
  <si>
    <t>Полипропиленови тръби ф20</t>
  </si>
  <si>
    <t>Полипропиленови тръби  с AL/с ал.вложка/ за топла вода ф20</t>
  </si>
  <si>
    <t>Спирателен вентил   3/4”с изпр. /</t>
  </si>
  <si>
    <t>Спирателен вентил   3/4”</t>
  </si>
  <si>
    <t>Обратна клапа  3/4”</t>
  </si>
  <si>
    <t xml:space="preserve">бр. </t>
  </si>
  <si>
    <t>Изолация на тръбите ф25</t>
  </si>
  <si>
    <t>Изолация на тръбите ф20</t>
  </si>
  <si>
    <t>Прокопаване монтажни улеи в стени</t>
  </si>
  <si>
    <t>Пробиване на отвори до 80 мм</t>
  </si>
  <si>
    <t xml:space="preserve">Изпитване на водопровода                      </t>
  </si>
  <si>
    <t>15л. ел. бойлер монтаж над мивка</t>
  </si>
  <si>
    <t>Скоби за укрепване</t>
  </si>
  <si>
    <t>Сградна канализация</t>
  </si>
  <si>
    <t>PVC тръби-муфени за сградна канализация Ф50</t>
  </si>
  <si>
    <t>PVC тръби-муфени за сградна канализация Ф75</t>
  </si>
  <si>
    <t>PVC тръби-муфени усилени Ф160</t>
  </si>
  <si>
    <t xml:space="preserve">Подов сифони Ф50 </t>
  </si>
  <si>
    <t>Контролно парче/РО/ Ф75</t>
  </si>
  <si>
    <t>Вентилационна шапка</t>
  </si>
  <si>
    <t>Прокопаване монтажни улеи в стени до ф60</t>
  </si>
  <si>
    <t xml:space="preserve">Прокопаване монтажни улеи по пода </t>
  </si>
  <si>
    <t>Пробиване на отвори до 150 мм</t>
  </si>
  <si>
    <t xml:space="preserve">Пробиване на отвори до 80 мм     </t>
  </si>
  <si>
    <t>Изпитване канализация</t>
  </si>
  <si>
    <t xml:space="preserve">м. </t>
  </si>
  <si>
    <t>Водосточни тръби ф80</t>
  </si>
  <si>
    <t xml:space="preserve">Осветителна и контактна  инсталация </t>
  </si>
  <si>
    <t>Лампен излаз под мазилка с ПВВМ 3х1,5мм  до 10м</t>
  </si>
  <si>
    <t xml:space="preserve">Контактен излаз под мазилка с ПВВМ 3х2,5мм до 8м </t>
  </si>
  <si>
    <t>Д-ка и м-ж на противовлажно  ЛЕД тяло  8Вт 220В</t>
  </si>
  <si>
    <t>Също но декоративно</t>
  </si>
  <si>
    <t>Също но стълбищен осветител кръгъл 1Вт 220В</t>
  </si>
  <si>
    <t>Също но продълговат 2Вт 220В</t>
  </si>
  <si>
    <t>Също но прожектор за външен м-ж 30Вт 220В</t>
  </si>
  <si>
    <t>Д-ка и м-ж на контакт противовлажен 16А 220В</t>
  </si>
  <si>
    <t>Д-ка на кабел тип СВТ 3х1мм2</t>
  </si>
  <si>
    <t>мл</t>
  </si>
  <si>
    <t>Също но СВТ 3х1,5мм2</t>
  </si>
  <si>
    <t>Също но ПВВМ 3х1,5мм2</t>
  </si>
  <si>
    <t>Също но ПВВМ 3х2,5мм2</t>
  </si>
  <si>
    <t>Д-ка и м-ж на гофр тръба Ф18 под замазка</t>
  </si>
  <si>
    <t>Полагане на кабел СВТ под замазка</t>
  </si>
  <si>
    <t>Д-ка на ключ обикновен 220Вт</t>
  </si>
  <si>
    <t>Също но двоен</t>
  </si>
  <si>
    <t>Свързване на проводник към съоръжение до 1,5мм2</t>
  </si>
  <si>
    <t>Табла и главни линии</t>
  </si>
  <si>
    <t xml:space="preserve">Д-ка  и м-ж на РТ по схема </t>
  </si>
  <si>
    <t xml:space="preserve">Н-ва на вн. ел. захранване с AL/R 3x16mm2 </t>
  </si>
  <si>
    <t>Измерване контур фаза-нули</t>
  </si>
  <si>
    <t>Д-ка и м-ж на поцинкована шина 40х4</t>
  </si>
  <si>
    <t>Н-ва на защитно заземление</t>
  </si>
  <si>
    <t>Измерване защитно съпротивление</t>
  </si>
  <si>
    <t>Измерване защитно съпротивление на точка</t>
  </si>
  <si>
    <t>ЧАСТ: КОНСТРУКТИВНА</t>
  </si>
  <si>
    <t>от кота -2.10 до кота  -0.00</t>
  </si>
  <si>
    <t>Подложен бетон C12/15 от кота -2.1m до кота -2.00</t>
  </si>
  <si>
    <t>Бетон C20/25 от кота -2.00 до кота -1.50</t>
  </si>
  <si>
    <t>Кофраж</t>
  </si>
  <si>
    <t>кг</t>
  </si>
  <si>
    <t>Колони</t>
  </si>
  <si>
    <t>Бетон C20/25</t>
  </si>
  <si>
    <t>Шайби</t>
  </si>
  <si>
    <t>Плоча покривна конструкция</t>
  </si>
  <si>
    <t>Доставка и монтаж на метална конструкция</t>
  </si>
  <si>
    <t>Стъпала</t>
  </si>
  <si>
    <t>Подложен бетон C12/15 от кота -2.52m </t>
  </si>
  <si>
    <t>Бетон C20/25 от кота -2.52 до кота +0,00</t>
  </si>
  <si>
    <t>ОБЩО ЧАСТ "КОНСТРУКТИВНА"</t>
  </si>
  <si>
    <t>ЧАСТ "ЕЛЕКТРИЧЕСКА"</t>
  </si>
  <si>
    <r>
      <t xml:space="preserve">ВЪЗЛОЖИТЕЛ:  </t>
    </r>
    <r>
      <rPr>
        <sz val="12"/>
        <color theme="1"/>
        <rFont val="Times New Roman"/>
        <family val="1"/>
        <charset val="204"/>
      </rPr>
      <t>Община Джебел - представляванa от
Неджми Ниязи Али - кмет на Община Джебел</t>
    </r>
  </si>
  <si>
    <t>Доставка и полагане на хидроизолационна мембрана с усилена нишка</t>
  </si>
  <si>
    <t>Изпитване водопроводно  сградно отклонение</t>
  </si>
  <si>
    <t xml:space="preserve">Изкоп и извозване на земни почви </t>
  </si>
  <si>
    <t>Обратно засипване и трамбоване на баластра</t>
  </si>
  <si>
    <t>Доставка и монтаж на метална конструкция "Капачки за бъдеще - тип сърце"</t>
  </si>
  <si>
    <t>Доставка и монтаж на алуминиев парапет h=105 см</t>
  </si>
  <si>
    <t>Доставка и монтаж на стълбищен осветител</t>
  </si>
  <si>
    <t>Доставка и монтаж на прожектор</t>
  </si>
  <si>
    <t>Армировка ст.АIII</t>
  </si>
  <si>
    <t>Армировка  ст.АIII</t>
  </si>
  <si>
    <t>Армировка ст.АIII</t>
  </si>
  <si>
    <t>Мивка изливна вкл. смесителна батерия и сифон</t>
  </si>
  <si>
    <t>Доставка и монтаж на тройни метални контейнери за разделно събиране - комплект от 3 бр.</t>
  </si>
  <si>
    <r>
      <t>Техническа спецификация- КОЛИЧЕСТВЕНА</t>
    </r>
    <r>
      <rPr>
        <b/>
        <sz val="12"/>
        <color indexed="8"/>
        <rFont val="Times New Roman"/>
        <family val="1"/>
        <charset val="204"/>
      </rPr>
      <t xml:space="preserve"> СМЕТКА</t>
    </r>
  </si>
  <si>
    <t xml:space="preserve">Кмет на Община Джебел </t>
  </si>
  <si>
    <t>Неджми Али: ……………п………………..</t>
  </si>
  <si>
    <t>/п/ - заличена информация по ЗЗЛД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</si>
</sst>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лв.&quot;"/>
    <numFmt numFmtId="165" formatCode="0.00;[Red]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i/>
      <sz val="12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</cellStyleXfs>
  <cellXfs count="152">
    <xf numFmtId="0" fontId="0" fillId="0" borderId="0" xfId="0"/>
    <xf numFmtId="2" fontId="0" fillId="0" borderId="0" xfId="0" applyNumberFormat="1"/>
    <xf numFmtId="0" fontId="22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24" borderId="14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center" vertical="center"/>
    </xf>
    <xf numFmtId="2" fontId="25" fillId="24" borderId="12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 vertical="center"/>
    </xf>
    <xf numFmtId="164" fontId="24" fillId="0" borderId="10" xfId="0" applyNumberFormat="1" applyFont="1" applyFill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4" fillId="24" borderId="15" xfId="0" applyFont="1" applyFill="1" applyBorder="1" applyAlignment="1">
      <alignment horizontal="left" vertical="center" wrapText="1"/>
    </xf>
    <xf numFmtId="0" fontId="24" fillId="0" borderId="0" xfId="53" applyFont="1"/>
    <xf numFmtId="0" fontId="24" fillId="0" borderId="0" xfId="53" applyFont="1" applyAlignment="1">
      <alignment vertical="center" wrapText="1"/>
    </xf>
    <xf numFmtId="0" fontId="24" fillId="0" borderId="10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justify" vertical="center" wrapText="1"/>
    </xf>
    <xf numFmtId="2" fontId="24" fillId="0" borderId="10" xfId="0" applyNumberFormat="1" applyFont="1" applyBorder="1" applyAlignment="1">
      <alignment horizontal="right" vertical="center" wrapText="1"/>
    </xf>
    <xf numFmtId="2" fontId="24" fillId="0" borderId="10" xfId="53" applyNumberFormat="1" applyFont="1" applyBorder="1" applyAlignment="1">
      <alignment horizontal="right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2" fontId="24" fillId="0" borderId="10" xfId="0" applyNumberFormat="1" applyFont="1" applyBorder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right" vertical="center"/>
    </xf>
    <xf numFmtId="0" fontId="24" fillId="0" borderId="10" xfId="0" applyFont="1" applyBorder="1" applyAlignment="1">
      <alignment horizontal="center" vertical="center" wrapText="1"/>
    </xf>
    <xf numFmtId="0" fontId="25" fillId="24" borderId="10" xfId="0" applyFont="1" applyFill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>
      <alignment vertical="center"/>
    </xf>
    <xf numFmtId="2" fontId="25" fillId="0" borderId="10" xfId="0" applyNumberFormat="1" applyFont="1" applyBorder="1" applyAlignment="1" applyProtection="1">
      <alignment horizontal="center" vertical="center" wrapText="1"/>
      <protection locked="0"/>
    </xf>
    <xf numFmtId="2" fontId="25" fillId="0" borderId="10" xfId="0" applyNumberFormat="1" applyFont="1" applyBorder="1" applyAlignment="1">
      <alignment horizontal="right" vertical="center"/>
    </xf>
    <xf numFmtId="0" fontId="25" fillId="24" borderId="10" xfId="0" applyFont="1" applyFill="1" applyBorder="1" applyAlignment="1">
      <alignment horizontal="center" vertical="center"/>
    </xf>
    <xf numFmtId="2" fontId="25" fillId="24" borderId="10" xfId="0" applyNumberFormat="1" applyFont="1" applyFill="1" applyBorder="1" applyAlignment="1">
      <alignment horizontal="right" vertical="center"/>
    </xf>
    <xf numFmtId="0" fontId="25" fillId="24" borderId="15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164" fontId="24" fillId="0" borderId="0" xfId="0" applyNumberFormat="1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Border="1" applyAlignment="1">
      <alignment horizontal="center" vertical="center" wrapText="1"/>
    </xf>
    <xf numFmtId="2" fontId="24" fillId="0" borderId="17" xfId="0" applyNumberFormat="1" applyFont="1" applyBorder="1" applyAlignment="1">
      <alignment horizontal="right" vertical="center" wrapText="1"/>
    </xf>
    <xf numFmtId="2" fontId="24" fillId="0" borderId="17" xfId="53" applyNumberFormat="1" applyFont="1" applyBorder="1" applyAlignment="1">
      <alignment horizontal="right"/>
    </xf>
    <xf numFmtId="164" fontId="24" fillId="0" borderId="15" xfId="0" applyNumberFormat="1" applyFont="1" applyBorder="1" applyAlignment="1">
      <alignment horizontal="right" vertical="center"/>
    </xf>
    <xf numFmtId="0" fontId="24" fillId="0" borderId="11" xfId="0" applyFont="1" applyBorder="1" applyAlignment="1">
      <alignment horizontal="center" vertical="center" wrapText="1"/>
    </xf>
    <xf numFmtId="2" fontId="24" fillId="0" borderId="11" xfId="0" applyNumberFormat="1" applyFont="1" applyBorder="1" applyAlignment="1">
      <alignment horizontal="right" vertical="center" wrapText="1"/>
    </xf>
    <xf numFmtId="2" fontId="24" fillId="0" borderId="11" xfId="53" applyNumberFormat="1" applyFont="1" applyBorder="1" applyAlignment="1">
      <alignment horizontal="right"/>
    </xf>
    <xf numFmtId="164" fontId="24" fillId="0" borderId="11" xfId="0" applyNumberFormat="1" applyFont="1" applyBorder="1" applyAlignment="1">
      <alignment horizontal="right" vertical="center"/>
    </xf>
    <xf numFmtId="2" fontId="24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right" vertical="center"/>
    </xf>
    <xf numFmtId="2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 vertical="center" wrapText="1" indent="1"/>
    </xf>
    <xf numFmtId="0" fontId="24" fillId="0" borderId="10" xfId="0" applyFont="1" applyBorder="1"/>
    <xf numFmtId="49" fontId="23" fillId="0" borderId="10" xfId="0" applyNumberFormat="1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vertical="center" wrapText="1"/>
    </xf>
    <xf numFmtId="49" fontId="20" fillId="0" borderId="15" xfId="0" applyNumberFormat="1" applyFont="1" applyBorder="1" applyAlignment="1">
      <alignment horizontal="right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right" vertical="center" wrapText="1"/>
    </xf>
    <xf numFmtId="164" fontId="25" fillId="0" borderId="20" xfId="0" applyNumberFormat="1" applyFont="1" applyBorder="1" applyAlignment="1">
      <alignment horizontal="right" vertical="center" wrapText="1"/>
    </xf>
    <xf numFmtId="0" fontId="24" fillId="0" borderId="13" xfId="0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right" vertical="center" wrapText="1"/>
    </xf>
    <xf numFmtId="2" fontId="20" fillId="0" borderId="17" xfId="0" applyNumberFormat="1" applyFont="1" applyBorder="1" applyAlignment="1">
      <alignment horizontal="right" vertical="center" wrapText="1"/>
    </xf>
    <xf numFmtId="164" fontId="25" fillId="0" borderId="15" xfId="0" applyNumberFormat="1" applyFont="1" applyBorder="1" applyAlignment="1">
      <alignment horizontal="right" vertical="center" wrapText="1"/>
    </xf>
    <xf numFmtId="0" fontId="24" fillId="0" borderId="11" xfId="0" applyFont="1" applyBorder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164" fontId="25" fillId="0" borderId="11" xfId="0" applyNumberFormat="1" applyFont="1" applyBorder="1" applyAlignment="1">
      <alignment horizontal="right" vertical="center" wrapText="1"/>
    </xf>
    <xf numFmtId="49" fontId="23" fillId="0" borderId="21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0" fontId="25" fillId="24" borderId="16" xfId="0" applyFont="1" applyFill="1" applyBorder="1" applyAlignment="1" applyProtection="1">
      <alignment horizontal="center" vertical="center" wrapText="1"/>
      <protection locked="0"/>
    </xf>
    <xf numFmtId="165" fontId="25" fillId="0" borderId="17" xfId="0" applyNumberFormat="1" applyFont="1" applyBorder="1" applyAlignment="1" applyProtection="1">
      <alignment horizontal="center" vertical="center" wrapText="1"/>
      <protection locked="0"/>
    </xf>
    <xf numFmtId="165" fontId="25" fillId="0" borderId="17" xfId="0" applyNumberFormat="1" applyFont="1" applyBorder="1" applyAlignment="1" applyProtection="1">
      <alignment horizontal="right" vertical="center" wrapText="1"/>
      <protection locked="0"/>
    </xf>
    <xf numFmtId="4" fontId="24" fillId="0" borderId="17" xfId="0" applyNumberFormat="1" applyFont="1" applyBorder="1" applyAlignment="1">
      <alignment vertical="center"/>
    </xf>
    <xf numFmtId="0" fontId="24" fillId="0" borderId="11" xfId="0" applyFont="1" applyBorder="1" applyAlignment="1">
      <alignment vertical="center" wrapText="1"/>
    </xf>
    <xf numFmtId="165" fontId="25" fillId="0" borderId="11" xfId="0" applyNumberFormat="1" applyFont="1" applyBorder="1" applyAlignment="1" applyProtection="1">
      <alignment horizontal="center" vertical="center" wrapText="1"/>
      <protection locked="0"/>
    </xf>
    <xf numFmtId="4" fontId="24" fillId="0" borderId="11" xfId="0" applyNumberFormat="1" applyFont="1" applyBorder="1" applyAlignment="1">
      <alignment vertical="center"/>
    </xf>
    <xf numFmtId="49" fontId="20" fillId="0" borderId="10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0" xfId="0" applyFont="1" applyBorder="1" applyAlignment="1">
      <alignment vertical="center" wrapText="1"/>
    </xf>
    <xf numFmtId="0" fontId="24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horizontal="right" vertical="center"/>
    </xf>
    <xf numFmtId="4" fontId="24" fillId="0" borderId="20" xfId="0" applyNumberFormat="1" applyFont="1" applyBorder="1" applyAlignment="1">
      <alignment vertical="center"/>
    </xf>
    <xf numFmtId="0" fontId="25" fillId="0" borderId="17" xfId="0" applyFont="1" applyBorder="1" applyAlignment="1">
      <alignment horizontal="right" vertical="center"/>
    </xf>
    <xf numFmtId="164" fontId="22" fillId="25" borderId="11" xfId="0" applyNumberFormat="1" applyFont="1" applyFill="1" applyBorder="1" applyAlignment="1">
      <alignment horizontal="right" vertical="center"/>
    </xf>
    <xf numFmtId="164" fontId="23" fillId="25" borderId="10" xfId="0" applyNumberFormat="1" applyFont="1" applyFill="1" applyBorder="1" applyAlignment="1">
      <alignment horizontal="right" vertical="center" wrapText="1"/>
    </xf>
    <xf numFmtId="164" fontId="22" fillId="25" borderId="10" xfId="0" applyNumberFormat="1" applyFont="1" applyFill="1" applyBorder="1" applyAlignment="1">
      <alignment horizontal="right" vertical="center"/>
    </xf>
    <xf numFmtId="164" fontId="22" fillId="25" borderId="25" xfId="0" applyNumberFormat="1" applyFont="1" applyFill="1" applyBorder="1" applyAlignment="1">
      <alignment horizontal="right" vertical="center"/>
    </xf>
    <xf numFmtId="0" fontId="22" fillId="24" borderId="10" xfId="0" applyFont="1" applyFill="1" applyBorder="1" applyAlignment="1">
      <alignment horizontal="right" vertical="center"/>
    </xf>
    <xf numFmtId="164" fontId="22" fillId="24" borderId="10" xfId="0" applyNumberFormat="1" applyFont="1" applyFill="1" applyBorder="1" applyAlignment="1">
      <alignment horizontal="right" vertical="center"/>
    </xf>
    <xf numFmtId="0" fontId="24" fillId="24" borderId="0" xfId="0" applyFont="1" applyFill="1" applyBorder="1" applyAlignment="1">
      <alignment horizontal="center" vertical="center"/>
    </xf>
    <xf numFmtId="164" fontId="22" fillId="24" borderId="15" xfId="0" applyNumberFormat="1" applyFont="1" applyFill="1" applyBorder="1" applyAlignment="1">
      <alignment horizontal="right" vertical="center"/>
    </xf>
    <xf numFmtId="0" fontId="22" fillId="24" borderId="16" xfId="0" applyFont="1" applyFill="1" applyBorder="1" applyAlignment="1">
      <alignment horizontal="right" vertical="center"/>
    </xf>
    <xf numFmtId="0" fontId="22" fillId="24" borderId="17" xfId="0" applyFont="1" applyFill="1" applyBorder="1" applyAlignment="1">
      <alignment horizontal="right" vertical="center"/>
    </xf>
    <xf numFmtId="0" fontId="24" fillId="0" borderId="10" xfId="0" applyNumberFormat="1" applyFont="1" applyBorder="1" applyAlignment="1">
      <alignment horizontal="right" vertical="center" wrapText="1"/>
    </xf>
    <xf numFmtId="0" fontId="25" fillId="24" borderId="12" xfId="0" applyNumberFormat="1" applyFont="1" applyFill="1" applyBorder="1" applyAlignment="1">
      <alignment horizontal="right" vertical="center"/>
    </xf>
    <xf numFmtId="0" fontId="25" fillId="24" borderId="11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2" fontId="25" fillId="0" borderId="11" xfId="0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2" fontId="25" fillId="0" borderId="11" xfId="0" applyNumberFormat="1" applyFont="1" applyBorder="1" applyAlignment="1">
      <alignment horizontal="right" vertical="center"/>
    </xf>
    <xf numFmtId="2" fontId="24" fillId="24" borderId="10" xfId="0" applyNumberFormat="1" applyFont="1" applyFill="1" applyBorder="1" applyAlignment="1">
      <alignment horizontal="right" vertical="center"/>
    </xf>
    <xf numFmtId="2" fontId="25" fillId="24" borderId="16" xfId="0" applyNumberFormat="1" applyFont="1" applyFill="1" applyBorder="1" applyAlignment="1">
      <alignment horizontal="right" vertical="center"/>
    </xf>
    <xf numFmtId="165" fontId="25" fillId="0" borderId="10" xfId="0" applyNumberFormat="1" applyFont="1" applyBorder="1" applyAlignment="1" applyProtection="1">
      <alignment horizontal="center" vertical="center" wrapText="1"/>
      <protection locked="0"/>
    </xf>
    <xf numFmtId="165" fontId="25" fillId="0" borderId="10" xfId="0" applyNumberFormat="1" applyFont="1" applyBorder="1" applyAlignment="1" applyProtection="1">
      <alignment horizontal="right" vertical="center" wrapText="1"/>
      <protection locked="0"/>
    </xf>
    <xf numFmtId="49" fontId="25" fillId="0" borderId="10" xfId="0" applyNumberFormat="1" applyFont="1" applyBorder="1" applyAlignment="1">
      <alignment vertical="center" wrapText="1"/>
    </xf>
    <xf numFmtId="49" fontId="25" fillId="0" borderId="11" xfId="0" applyNumberFormat="1" applyFont="1" applyBorder="1" applyAlignment="1">
      <alignment vertical="center" wrapText="1"/>
    </xf>
    <xf numFmtId="0" fontId="24" fillId="26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2" fontId="25" fillId="0" borderId="10" xfId="0" applyNumberFormat="1" applyFont="1" applyFill="1" applyBorder="1" applyAlignment="1">
      <alignment horizontal="right" vertical="center"/>
    </xf>
    <xf numFmtId="4" fontId="24" fillId="0" borderId="10" xfId="0" applyNumberFormat="1" applyFont="1" applyFill="1" applyBorder="1" applyAlignment="1">
      <alignment vertical="center"/>
    </xf>
    <xf numFmtId="164" fontId="25" fillId="0" borderId="10" xfId="0" applyNumberFormat="1" applyFont="1" applyFill="1" applyBorder="1" applyAlignment="1">
      <alignment horizontal="right" vertical="center" wrapText="1"/>
    </xf>
    <xf numFmtId="0" fontId="22" fillId="24" borderId="0" xfId="0" applyFont="1" applyFill="1" applyBorder="1" applyAlignment="1">
      <alignment horizontal="right" vertical="center"/>
    </xf>
    <xf numFmtId="164" fontId="22" fillId="24" borderId="0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justify" vertical="center"/>
    </xf>
    <xf numFmtId="0" fontId="24" fillId="0" borderId="0" xfId="42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top" wrapText="1"/>
    </xf>
    <xf numFmtId="0" fontId="22" fillId="0" borderId="26" xfId="42" applyFont="1" applyFill="1" applyBorder="1" applyAlignment="1">
      <alignment horizontal="left" vertical="top" wrapText="1"/>
    </xf>
    <xf numFmtId="0" fontId="22" fillId="0" borderId="13" xfId="42" applyFont="1" applyFill="1" applyBorder="1" applyAlignment="1">
      <alignment horizontal="left" vertical="top" wrapText="1"/>
    </xf>
    <xf numFmtId="0" fontId="22" fillId="27" borderId="27" xfId="42" applyFont="1" applyFill="1" applyBorder="1" applyAlignment="1">
      <alignment horizontal="center" vertical="center"/>
    </xf>
    <xf numFmtId="0" fontId="22" fillId="27" borderId="0" xfId="42" applyFont="1" applyFill="1" applyBorder="1" applyAlignment="1">
      <alignment horizontal="center" vertical="center"/>
    </xf>
    <xf numFmtId="0" fontId="22" fillId="27" borderId="28" xfId="42" applyFont="1" applyFill="1" applyBorder="1" applyAlignment="1">
      <alignment horizontal="center" vertical="center"/>
    </xf>
    <xf numFmtId="0" fontId="22" fillId="27" borderId="29" xfId="42" applyFont="1" applyFill="1" applyBorder="1" applyAlignment="1">
      <alignment horizontal="center" vertical="center"/>
    </xf>
    <xf numFmtId="0" fontId="22" fillId="27" borderId="19" xfId="42" applyFont="1" applyFill="1" applyBorder="1" applyAlignment="1">
      <alignment horizontal="center" vertical="center"/>
    </xf>
    <xf numFmtId="0" fontId="22" fillId="27" borderId="30" xfId="42" applyFont="1" applyFill="1" applyBorder="1" applyAlignment="1">
      <alignment horizontal="center" vertical="center"/>
    </xf>
    <xf numFmtId="0" fontId="20" fillId="25" borderId="21" xfId="0" applyFont="1" applyFill="1" applyBorder="1" applyAlignment="1">
      <alignment horizontal="center" vertical="center"/>
    </xf>
    <xf numFmtId="0" fontId="20" fillId="25" borderId="0" xfId="0" applyFont="1" applyFill="1" applyBorder="1" applyAlignment="1">
      <alignment horizontal="center" vertical="center"/>
    </xf>
    <xf numFmtId="0" fontId="20" fillId="25" borderId="24" xfId="0" applyFont="1" applyFill="1" applyBorder="1" applyAlignment="1">
      <alignment horizontal="center" vertical="center"/>
    </xf>
    <xf numFmtId="0" fontId="22" fillId="25" borderId="22" xfId="0" applyFont="1" applyFill="1" applyBorder="1" applyAlignment="1">
      <alignment horizontal="right" vertical="center"/>
    </xf>
    <xf numFmtId="0" fontId="22" fillId="25" borderId="19" xfId="0" applyFont="1" applyFill="1" applyBorder="1" applyAlignment="1">
      <alignment horizontal="right" vertical="center"/>
    </xf>
    <xf numFmtId="0" fontId="22" fillId="25" borderId="23" xfId="0" applyFont="1" applyFill="1" applyBorder="1" applyAlignment="1">
      <alignment horizontal="right" vertical="center"/>
    </xf>
    <xf numFmtId="0" fontId="22" fillId="25" borderId="21" xfId="0" applyFont="1" applyFill="1" applyBorder="1" applyAlignment="1">
      <alignment horizontal="right" vertical="center"/>
    </xf>
    <xf numFmtId="0" fontId="22" fillId="25" borderId="0" xfId="0" applyFont="1" applyFill="1" applyBorder="1" applyAlignment="1">
      <alignment horizontal="right" vertical="center"/>
    </xf>
    <xf numFmtId="0" fontId="22" fillId="25" borderId="24" xfId="0" applyFont="1" applyFill="1" applyBorder="1" applyAlignment="1">
      <alignment horizontal="right" vertical="center"/>
    </xf>
    <xf numFmtId="0" fontId="26" fillId="25" borderId="16" xfId="0" applyFont="1" applyFill="1" applyBorder="1" applyAlignment="1">
      <alignment horizontal="center" vertical="center"/>
    </xf>
    <xf numFmtId="0" fontId="22" fillId="25" borderId="17" xfId="0" applyFont="1" applyFill="1" applyBorder="1" applyAlignment="1">
      <alignment horizontal="center" vertical="center"/>
    </xf>
    <xf numFmtId="0" fontId="22" fillId="25" borderId="15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right" vertical="center"/>
    </xf>
    <xf numFmtId="0" fontId="22" fillId="24" borderId="17" xfId="0" applyFont="1" applyFill="1" applyBorder="1" applyAlignment="1">
      <alignment horizontal="right" vertical="center"/>
    </xf>
    <xf numFmtId="0" fontId="22" fillId="24" borderId="15" xfId="0" applyFont="1" applyFill="1" applyBorder="1" applyAlignment="1">
      <alignment horizontal="right" vertical="center"/>
    </xf>
    <xf numFmtId="0" fontId="22" fillId="25" borderId="16" xfId="0" applyFont="1" applyFill="1" applyBorder="1" applyAlignment="1">
      <alignment horizontal="right" vertical="center"/>
    </xf>
    <xf numFmtId="0" fontId="22" fillId="25" borderId="17" xfId="0" applyFont="1" applyFill="1" applyBorder="1" applyAlignment="1">
      <alignment horizontal="right" vertical="center"/>
    </xf>
    <xf numFmtId="0" fontId="22" fillId="25" borderId="15" xfId="0" applyFont="1" applyFill="1" applyBorder="1" applyAlignment="1">
      <alignment horizontal="right" vertical="center"/>
    </xf>
    <xf numFmtId="0" fontId="20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25" borderId="24" xfId="0" applyNumberFormat="1" applyFont="1" applyFill="1" applyBorder="1" applyAlignment="1" applyProtection="1">
      <alignment horizontal="center" vertical="center" wrapText="1"/>
      <protection locked="0"/>
    </xf>
  </cellXfs>
  <cellStyles count="5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rmal 2 2" xfId="38"/>
    <cellStyle name="Normal 2 3" xfId="39"/>
    <cellStyle name="Normal 3" xfId="40"/>
    <cellStyle name="Normal 4" xfId="41"/>
    <cellStyle name="Normal 5" xfId="42"/>
    <cellStyle name="Note 2" xfId="43"/>
    <cellStyle name="Note 2 2" xfId="44"/>
    <cellStyle name="Note 2 3" xfId="45"/>
    <cellStyle name="Output 2" xfId="46"/>
    <cellStyle name="Title 2" xfId="47"/>
    <cellStyle name="Total 2" xfId="48"/>
    <cellStyle name="Warning Text 2" xfId="49"/>
    <cellStyle name="Нормален" xfId="0" builtinId="0"/>
    <cellStyle name="Нормален 2" xfId="50"/>
    <cellStyle name="Нормален 3" xfId="51"/>
    <cellStyle name="Нормален 4" xfId="52"/>
    <cellStyle name="Нормален 5" xfId="53"/>
  </cellStyles>
  <dxfs count="0"/>
  <tableStyles count="0" defaultTableStyle="TableStyleMedium2" defaultPivotStyle="PivotStyleMedium9"/>
  <colors>
    <mruColors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abSelected="1" view="pageBreakPreview" zoomScale="120" zoomScaleNormal="100" zoomScaleSheetLayoutView="120" workbookViewId="0">
      <selection activeCell="I162" sqref="I162"/>
    </sheetView>
  </sheetViews>
  <sheetFormatPr defaultColWidth="9.140625" defaultRowHeight="15.75" x14ac:dyDescent="0.25"/>
  <cols>
    <col min="1" max="1" width="9.140625" style="20" customWidth="1"/>
    <col min="2" max="2" width="43.85546875" style="30" customWidth="1"/>
    <col min="3" max="3" width="8.140625" style="20" customWidth="1"/>
    <col min="4" max="4" width="11.5703125" style="3" customWidth="1"/>
    <col min="5" max="5" width="10.140625" style="3" bestFit="1" customWidth="1"/>
    <col min="6" max="6" width="15.42578125" style="21" customWidth="1"/>
    <col min="7" max="8" width="9.140625" style="3"/>
    <col min="9" max="9" width="9.7109375" style="3" bestFit="1" customWidth="1"/>
    <col min="10" max="16384" width="9.140625" style="3"/>
  </cols>
  <sheetData>
    <row r="1" spans="1:6" ht="48.6" customHeight="1" x14ac:dyDescent="0.25">
      <c r="A1" s="32" t="s">
        <v>3</v>
      </c>
      <c r="B1" s="121" t="s">
        <v>27</v>
      </c>
      <c r="C1" s="121"/>
      <c r="D1" s="121"/>
      <c r="E1" s="121"/>
      <c r="F1" s="121"/>
    </row>
    <row r="2" spans="1:6" ht="36" customHeight="1" x14ac:dyDescent="0.25">
      <c r="A2" s="122" t="s">
        <v>147</v>
      </c>
      <c r="B2" s="122"/>
      <c r="C2" s="122"/>
      <c r="D2" s="122"/>
      <c r="E2" s="122"/>
      <c r="F2" s="122"/>
    </row>
    <row r="3" spans="1:6" ht="12.6" customHeight="1" x14ac:dyDescent="0.25">
      <c r="A3" s="123"/>
      <c r="B3" s="124"/>
      <c r="C3" s="124"/>
      <c r="D3" s="124"/>
      <c r="E3" s="124"/>
      <c r="F3" s="125"/>
    </row>
    <row r="4" spans="1:6" ht="25.9" customHeight="1" x14ac:dyDescent="0.25">
      <c r="A4" s="126" t="s">
        <v>161</v>
      </c>
      <c r="B4" s="127"/>
      <c r="C4" s="127"/>
      <c r="D4" s="127"/>
      <c r="E4" s="127"/>
      <c r="F4" s="128"/>
    </row>
    <row r="5" spans="1:6" ht="11.45" customHeight="1" x14ac:dyDescent="0.25">
      <c r="A5" s="126"/>
      <c r="B5" s="127"/>
      <c r="C5" s="127"/>
      <c r="D5" s="127"/>
      <c r="E5" s="127"/>
      <c r="F5" s="128"/>
    </row>
    <row r="6" spans="1:6" ht="15.75" hidden="1" customHeight="1" x14ac:dyDescent="0.25">
      <c r="A6" s="129"/>
      <c r="B6" s="130"/>
      <c r="C6" s="130"/>
      <c r="D6" s="130"/>
      <c r="E6" s="130"/>
      <c r="F6" s="131"/>
    </row>
    <row r="7" spans="1:6" ht="18.75" customHeight="1" x14ac:dyDescent="0.25">
      <c r="A7" s="2" t="s">
        <v>0</v>
      </c>
      <c r="B7" s="33" t="s">
        <v>26</v>
      </c>
      <c r="C7" s="2" t="s">
        <v>9</v>
      </c>
      <c r="D7" s="33" t="s">
        <v>10</v>
      </c>
      <c r="E7" s="2" t="s">
        <v>7</v>
      </c>
      <c r="F7" s="2" t="s">
        <v>8</v>
      </c>
    </row>
    <row r="8" spans="1:6" ht="31.5" customHeight="1" x14ac:dyDescent="0.25">
      <c r="A8" s="132" t="s">
        <v>2</v>
      </c>
      <c r="B8" s="133"/>
      <c r="C8" s="133"/>
      <c r="D8" s="133"/>
      <c r="E8" s="133"/>
      <c r="F8" s="134"/>
    </row>
    <row r="9" spans="1:6" x14ac:dyDescent="0.25">
      <c r="A9" s="27">
        <v>1</v>
      </c>
      <c r="B9" s="34" t="s">
        <v>28</v>
      </c>
      <c r="C9" s="5" t="s">
        <v>25</v>
      </c>
      <c r="D9" s="28">
        <v>46.01</v>
      </c>
      <c r="E9" s="7"/>
      <c r="F9" s="8"/>
    </row>
    <row r="10" spans="1:6" x14ac:dyDescent="0.25">
      <c r="A10" s="27">
        <v>2</v>
      </c>
      <c r="B10" s="34" t="s">
        <v>29</v>
      </c>
      <c r="C10" s="5" t="s">
        <v>12</v>
      </c>
      <c r="D10" s="28">
        <v>40.31</v>
      </c>
      <c r="E10" s="7"/>
      <c r="F10" s="8"/>
    </row>
    <row r="11" spans="1:6" ht="31.5" x14ac:dyDescent="0.25">
      <c r="A11" s="27">
        <v>3</v>
      </c>
      <c r="B11" s="4" t="s">
        <v>30</v>
      </c>
      <c r="C11" s="5" t="s">
        <v>25</v>
      </c>
      <c r="D11" s="6">
        <v>334.79</v>
      </c>
      <c r="E11" s="7"/>
      <c r="F11" s="8"/>
    </row>
    <row r="12" spans="1:6" x14ac:dyDescent="0.25">
      <c r="A12" s="27">
        <v>4</v>
      </c>
      <c r="B12" s="4" t="s">
        <v>31</v>
      </c>
      <c r="C12" s="27" t="s">
        <v>25</v>
      </c>
      <c r="D12" s="6">
        <v>149.69999999999999</v>
      </c>
      <c r="E12" s="28"/>
      <c r="F12" s="8"/>
    </row>
    <row r="13" spans="1:6" ht="31.5" x14ac:dyDescent="0.25">
      <c r="A13" s="27">
        <v>5</v>
      </c>
      <c r="B13" s="4" t="s">
        <v>32</v>
      </c>
      <c r="C13" s="27" t="s">
        <v>25</v>
      </c>
      <c r="D13" s="6">
        <v>416</v>
      </c>
      <c r="E13" s="28"/>
      <c r="F13" s="8"/>
    </row>
    <row r="14" spans="1:6" x14ac:dyDescent="0.25">
      <c r="A14" s="27">
        <v>6</v>
      </c>
      <c r="B14" s="4" t="s">
        <v>33</v>
      </c>
      <c r="C14" s="27" t="s">
        <v>25</v>
      </c>
      <c r="D14" s="6">
        <v>11.54</v>
      </c>
      <c r="E14" s="28"/>
      <c r="F14" s="8"/>
    </row>
    <row r="15" spans="1:6" ht="31.5" x14ac:dyDescent="0.25">
      <c r="A15" s="27">
        <v>7</v>
      </c>
      <c r="B15" s="4" t="s">
        <v>148</v>
      </c>
      <c r="C15" s="27" t="s">
        <v>25</v>
      </c>
      <c r="D15" s="6">
        <v>119.45</v>
      </c>
      <c r="E15" s="28"/>
      <c r="F15" s="8"/>
    </row>
    <row r="16" spans="1:6" x14ac:dyDescent="0.25">
      <c r="A16" s="27">
        <v>8</v>
      </c>
      <c r="B16" s="4" t="s">
        <v>34</v>
      </c>
      <c r="C16" s="27" t="s">
        <v>25</v>
      </c>
      <c r="D16" s="6">
        <v>450.34</v>
      </c>
      <c r="E16" s="28"/>
      <c r="F16" s="8"/>
    </row>
    <row r="17" spans="1:6" x14ac:dyDescent="0.25">
      <c r="A17" s="27">
        <v>9</v>
      </c>
      <c r="B17" s="4" t="s">
        <v>35</v>
      </c>
      <c r="C17" s="27" t="s">
        <v>25</v>
      </c>
      <c r="D17" s="6">
        <v>161.24</v>
      </c>
      <c r="E17" s="28"/>
      <c r="F17" s="8"/>
    </row>
    <row r="18" spans="1:6" ht="31.5" x14ac:dyDescent="0.25">
      <c r="A18" s="27">
        <v>10</v>
      </c>
      <c r="B18" s="4" t="s">
        <v>36</v>
      </c>
      <c r="C18" s="27" t="s">
        <v>25</v>
      </c>
      <c r="D18" s="6">
        <v>64</v>
      </c>
      <c r="E18" s="28"/>
      <c r="F18" s="8"/>
    </row>
    <row r="19" spans="1:6" ht="31.5" x14ac:dyDescent="0.25">
      <c r="A19" s="27">
        <v>11</v>
      </c>
      <c r="B19" s="4" t="s">
        <v>37</v>
      </c>
      <c r="C19" s="27" t="s">
        <v>25</v>
      </c>
      <c r="D19" s="6">
        <v>24</v>
      </c>
      <c r="E19" s="28"/>
      <c r="F19" s="8"/>
    </row>
    <row r="20" spans="1:6" ht="31.5" x14ac:dyDescent="0.25">
      <c r="A20" s="27">
        <v>12</v>
      </c>
      <c r="B20" s="29" t="s">
        <v>38</v>
      </c>
      <c r="C20" s="27" t="s">
        <v>25</v>
      </c>
      <c r="D20" s="6">
        <v>149.69999999999999</v>
      </c>
      <c r="E20" s="28"/>
      <c r="F20" s="8"/>
    </row>
    <row r="21" spans="1:6" ht="31.5" x14ac:dyDescent="0.25">
      <c r="A21" s="27">
        <v>13</v>
      </c>
      <c r="B21" s="29" t="s">
        <v>39</v>
      </c>
      <c r="C21" s="27" t="s">
        <v>25</v>
      </c>
      <c r="D21" s="6">
        <v>82.85</v>
      </c>
      <c r="E21" s="28"/>
      <c r="F21" s="8"/>
    </row>
    <row r="22" spans="1:6" x14ac:dyDescent="0.25">
      <c r="A22" s="27">
        <v>14</v>
      </c>
      <c r="B22" s="4" t="s">
        <v>40</v>
      </c>
      <c r="C22" s="5" t="s">
        <v>25</v>
      </c>
      <c r="D22" s="6">
        <v>4</v>
      </c>
      <c r="E22" s="106"/>
      <c r="F22" s="8"/>
    </row>
    <row r="23" spans="1:6" x14ac:dyDescent="0.25">
      <c r="A23" s="27">
        <v>15</v>
      </c>
      <c r="B23" s="34" t="s">
        <v>41</v>
      </c>
      <c r="C23" s="27" t="s">
        <v>25</v>
      </c>
      <c r="D23" s="107">
        <v>3.8</v>
      </c>
      <c r="E23" s="106"/>
      <c r="F23" s="8"/>
    </row>
    <row r="24" spans="1:6" ht="31.5" x14ac:dyDescent="0.25">
      <c r="A24" s="27">
        <v>16</v>
      </c>
      <c r="B24" s="4" t="s">
        <v>42</v>
      </c>
      <c r="C24" s="5" t="s">
        <v>46</v>
      </c>
      <c r="D24" s="98">
        <v>1</v>
      </c>
      <c r="E24" s="7"/>
      <c r="F24" s="8"/>
    </row>
    <row r="25" spans="1:6" ht="31.5" x14ac:dyDescent="0.25">
      <c r="A25" s="27">
        <v>17</v>
      </c>
      <c r="B25" s="4" t="s">
        <v>43</v>
      </c>
      <c r="C25" s="5" t="s">
        <v>25</v>
      </c>
      <c r="D25" s="6">
        <v>115</v>
      </c>
      <c r="E25" s="106"/>
      <c r="F25" s="8"/>
    </row>
    <row r="26" spans="1:6" ht="31.5" x14ac:dyDescent="0.25">
      <c r="A26" s="27">
        <v>18</v>
      </c>
      <c r="B26" s="4" t="s">
        <v>44</v>
      </c>
      <c r="C26" s="5" t="s">
        <v>25</v>
      </c>
      <c r="D26" s="6">
        <v>34.96</v>
      </c>
      <c r="E26" s="7"/>
      <c r="F26" s="8"/>
    </row>
    <row r="27" spans="1:6" ht="31.5" x14ac:dyDescent="0.25">
      <c r="A27" s="27">
        <v>19</v>
      </c>
      <c r="B27" s="4" t="s">
        <v>153</v>
      </c>
      <c r="C27" s="5" t="s">
        <v>58</v>
      </c>
      <c r="D27" s="6">
        <v>10</v>
      </c>
      <c r="E27" s="7"/>
      <c r="F27" s="8"/>
    </row>
    <row r="28" spans="1:6" ht="31.5" x14ac:dyDescent="0.25">
      <c r="A28" s="27">
        <v>20</v>
      </c>
      <c r="B28" s="4" t="s">
        <v>45</v>
      </c>
      <c r="C28" s="5" t="s">
        <v>58</v>
      </c>
      <c r="D28" s="6">
        <v>38</v>
      </c>
      <c r="E28" s="7"/>
      <c r="F28" s="8"/>
    </row>
    <row r="29" spans="1:6" ht="47.25" x14ac:dyDescent="0.25">
      <c r="A29" s="27">
        <v>21</v>
      </c>
      <c r="B29" s="4" t="s">
        <v>160</v>
      </c>
      <c r="C29" s="5" t="s">
        <v>1</v>
      </c>
      <c r="D29" s="6">
        <v>1</v>
      </c>
      <c r="E29" s="106"/>
      <c r="F29" s="8"/>
    </row>
    <row r="30" spans="1:6" ht="47.25" x14ac:dyDescent="0.25">
      <c r="A30" s="27">
        <v>22</v>
      </c>
      <c r="B30" s="4" t="s">
        <v>152</v>
      </c>
      <c r="C30" s="5" t="s">
        <v>1</v>
      </c>
      <c r="D30" s="6">
        <v>1</v>
      </c>
      <c r="E30" s="106"/>
      <c r="F30" s="8"/>
    </row>
    <row r="31" spans="1:6" x14ac:dyDescent="0.25">
      <c r="A31" s="99"/>
      <c r="B31" s="4"/>
      <c r="C31" s="5"/>
      <c r="D31" s="6"/>
      <c r="E31" s="7"/>
      <c r="F31" s="8"/>
    </row>
    <row r="32" spans="1:6" ht="16.5" thickBot="1" x14ac:dyDescent="0.3">
      <c r="A32" s="135" t="s">
        <v>11</v>
      </c>
      <c r="B32" s="136"/>
      <c r="C32" s="136"/>
      <c r="D32" s="136"/>
      <c r="E32" s="137"/>
      <c r="F32" s="87"/>
    </row>
    <row r="33" spans="1:8" x14ac:dyDescent="0.25">
      <c r="A33" s="99"/>
      <c r="B33" s="10"/>
      <c r="C33" s="5"/>
      <c r="D33" s="6"/>
      <c r="E33" s="7"/>
      <c r="F33" s="8"/>
    </row>
    <row r="34" spans="1:8" s="35" customFormat="1" x14ac:dyDescent="0.25">
      <c r="A34" s="132" t="s">
        <v>47</v>
      </c>
      <c r="B34" s="133"/>
      <c r="C34" s="133"/>
      <c r="D34" s="133"/>
      <c r="E34" s="133"/>
      <c r="F34" s="134"/>
      <c r="G34" s="12"/>
      <c r="H34" s="11"/>
    </row>
    <row r="35" spans="1:8" s="35" customFormat="1" ht="78.75" x14ac:dyDescent="0.25">
      <c r="A35" s="22"/>
      <c r="B35" s="104" t="s">
        <v>48</v>
      </c>
      <c r="C35" s="37"/>
      <c r="D35" s="38"/>
      <c r="E35" s="39"/>
      <c r="F35" s="40"/>
      <c r="G35" s="11"/>
      <c r="H35" s="11"/>
    </row>
    <row r="36" spans="1:8" s="35" customFormat="1" x14ac:dyDescent="0.25">
      <c r="A36" s="22">
        <v>1</v>
      </c>
      <c r="B36" s="4" t="s">
        <v>49</v>
      </c>
      <c r="C36" s="41" t="s">
        <v>12</v>
      </c>
      <c r="D36" s="42">
        <v>3.38</v>
      </c>
      <c r="E36" s="43"/>
      <c r="F36" s="44"/>
      <c r="G36" s="11"/>
      <c r="H36" s="11"/>
    </row>
    <row r="37" spans="1:8" s="35" customFormat="1" x14ac:dyDescent="0.25">
      <c r="A37" s="22">
        <v>2</v>
      </c>
      <c r="B37" s="4" t="s">
        <v>50</v>
      </c>
      <c r="C37" s="22" t="s">
        <v>12</v>
      </c>
      <c r="D37" s="15">
        <v>0.63</v>
      </c>
      <c r="E37" s="16"/>
      <c r="F37" s="44"/>
      <c r="G37" s="11"/>
      <c r="H37" s="11"/>
    </row>
    <row r="38" spans="1:8" s="35" customFormat="1" ht="19.5" customHeight="1" x14ac:dyDescent="0.25">
      <c r="A38" s="22">
        <v>3</v>
      </c>
      <c r="B38" s="4" t="s">
        <v>51</v>
      </c>
      <c r="C38" s="22" t="s">
        <v>12</v>
      </c>
      <c r="D38" s="15">
        <v>0.83</v>
      </c>
      <c r="E38" s="16"/>
      <c r="F38" s="44"/>
      <c r="G38" s="11"/>
      <c r="H38" s="11"/>
    </row>
    <row r="39" spans="1:8" s="35" customFormat="1" x14ac:dyDescent="0.25">
      <c r="A39" s="22">
        <v>4</v>
      </c>
      <c r="B39" s="4" t="s">
        <v>52</v>
      </c>
      <c r="C39" s="22" t="s">
        <v>12</v>
      </c>
      <c r="D39" s="15">
        <v>1.92</v>
      </c>
      <c r="E39" s="16"/>
      <c r="F39" s="44"/>
      <c r="G39" s="11"/>
      <c r="H39" s="11"/>
    </row>
    <row r="40" spans="1:8" s="35" customFormat="1" x14ac:dyDescent="0.25">
      <c r="A40" s="22">
        <v>5</v>
      </c>
      <c r="B40" s="4" t="s">
        <v>53</v>
      </c>
      <c r="C40" s="22" t="s">
        <v>1</v>
      </c>
      <c r="D40" s="97">
        <v>1</v>
      </c>
      <c r="E40" s="16"/>
      <c r="F40" s="44"/>
      <c r="G40" s="11"/>
      <c r="H40" s="11"/>
    </row>
    <row r="41" spans="1:8" s="35" customFormat="1" x14ac:dyDescent="0.25">
      <c r="A41" s="22">
        <v>6</v>
      </c>
      <c r="B41" s="4" t="s">
        <v>54</v>
      </c>
      <c r="C41" s="22" t="s">
        <v>1</v>
      </c>
      <c r="D41" s="97">
        <v>1</v>
      </c>
      <c r="E41" s="16"/>
      <c r="F41" s="44"/>
      <c r="G41" s="11"/>
      <c r="H41" s="11"/>
    </row>
    <row r="42" spans="1:8" s="35" customFormat="1" x14ac:dyDescent="0.25">
      <c r="A42" s="22">
        <v>7</v>
      </c>
      <c r="B42" s="4" t="s">
        <v>55</v>
      </c>
      <c r="C42" s="22" t="s">
        <v>1</v>
      </c>
      <c r="D42" s="97">
        <v>1</v>
      </c>
      <c r="E42" s="16"/>
      <c r="F42" s="44"/>
      <c r="G42" s="11"/>
      <c r="H42" s="11"/>
    </row>
    <row r="43" spans="1:8" s="35" customFormat="1" x14ac:dyDescent="0.25">
      <c r="A43" s="22">
        <v>8</v>
      </c>
      <c r="B43" s="4" t="s">
        <v>56</v>
      </c>
      <c r="C43" s="22" t="s">
        <v>1</v>
      </c>
      <c r="D43" s="97">
        <v>1</v>
      </c>
      <c r="E43" s="16"/>
      <c r="F43" s="44"/>
      <c r="G43" s="11"/>
      <c r="H43" s="11"/>
    </row>
    <row r="44" spans="1:8" s="35" customFormat="1" ht="31.5" x14ac:dyDescent="0.25">
      <c r="A44" s="22">
        <v>9</v>
      </c>
      <c r="B44" s="4" t="s">
        <v>57</v>
      </c>
      <c r="C44" s="22" t="s">
        <v>58</v>
      </c>
      <c r="D44" s="15">
        <v>5.2</v>
      </c>
      <c r="E44" s="45"/>
      <c r="F44" s="44"/>
    </row>
    <row r="45" spans="1:8" s="35" customFormat="1" x14ac:dyDescent="0.25">
      <c r="A45" s="22">
        <v>10</v>
      </c>
      <c r="B45" s="4" t="s">
        <v>59</v>
      </c>
      <c r="C45" s="22" t="s">
        <v>1</v>
      </c>
      <c r="D45" s="97">
        <v>1</v>
      </c>
      <c r="E45" s="45"/>
      <c r="F45" s="44"/>
    </row>
    <row r="46" spans="1:8" s="35" customFormat="1" ht="31.5" x14ac:dyDescent="0.25">
      <c r="A46" s="22">
        <v>11</v>
      </c>
      <c r="B46" s="4" t="s">
        <v>149</v>
      </c>
      <c r="C46" s="22" t="s">
        <v>58</v>
      </c>
      <c r="D46" s="15">
        <v>3</v>
      </c>
      <c r="E46" s="45"/>
      <c r="F46" s="44"/>
    </row>
    <row r="47" spans="1:8" s="35" customFormat="1" ht="31.5" x14ac:dyDescent="0.25">
      <c r="A47" s="22">
        <v>12</v>
      </c>
      <c r="B47" s="4" t="s">
        <v>60</v>
      </c>
      <c r="C47" s="22" t="s">
        <v>1</v>
      </c>
      <c r="D47" s="97">
        <v>1</v>
      </c>
      <c r="E47" s="45"/>
      <c r="F47" s="44"/>
    </row>
    <row r="48" spans="1:8" s="35" customFormat="1" ht="31.5" x14ac:dyDescent="0.25">
      <c r="A48" s="22"/>
      <c r="B48" s="103" t="s">
        <v>61</v>
      </c>
      <c r="C48" s="100"/>
      <c r="D48" s="15"/>
      <c r="E48" s="45"/>
      <c r="F48" s="44"/>
    </row>
    <row r="49" spans="1:6" s="35" customFormat="1" ht="31.5" x14ac:dyDescent="0.25">
      <c r="A49" s="22">
        <v>13</v>
      </c>
      <c r="B49" s="14" t="s">
        <v>62</v>
      </c>
      <c r="C49" s="22" t="s">
        <v>12</v>
      </c>
      <c r="D49" s="15">
        <v>6</v>
      </c>
      <c r="E49" s="45"/>
      <c r="F49" s="44"/>
    </row>
    <row r="50" spans="1:6" s="35" customFormat="1" x14ac:dyDescent="0.25">
      <c r="A50" s="22">
        <v>14</v>
      </c>
      <c r="B50" s="14" t="s">
        <v>63</v>
      </c>
      <c r="C50" s="22" t="s">
        <v>12</v>
      </c>
      <c r="D50" s="15">
        <v>0.6</v>
      </c>
      <c r="E50" s="45"/>
      <c r="F50" s="44"/>
    </row>
    <row r="51" spans="1:6" s="35" customFormat="1" ht="31.5" x14ac:dyDescent="0.25">
      <c r="A51" s="22">
        <v>15</v>
      </c>
      <c r="B51" s="14" t="s">
        <v>64</v>
      </c>
      <c r="C51" s="22" t="s">
        <v>12</v>
      </c>
      <c r="D51" s="15">
        <v>1.6</v>
      </c>
      <c r="E51" s="45"/>
      <c r="F51" s="44"/>
    </row>
    <row r="52" spans="1:6" s="35" customFormat="1" x14ac:dyDescent="0.25">
      <c r="A52" s="22">
        <v>16</v>
      </c>
      <c r="B52" s="14" t="s">
        <v>65</v>
      </c>
      <c r="C52" s="22" t="s">
        <v>12</v>
      </c>
      <c r="D52" s="15">
        <v>3.8</v>
      </c>
      <c r="E52" s="45"/>
      <c r="F52" s="44"/>
    </row>
    <row r="53" spans="1:6" s="35" customFormat="1" x14ac:dyDescent="0.25">
      <c r="A53" s="22">
        <v>17</v>
      </c>
      <c r="B53" s="14" t="s">
        <v>66</v>
      </c>
      <c r="C53" s="22" t="s">
        <v>12</v>
      </c>
      <c r="D53" s="15">
        <v>6</v>
      </c>
      <c r="E53" s="45"/>
      <c r="F53" s="44"/>
    </row>
    <row r="54" spans="1:6" s="35" customFormat="1" ht="31.5" x14ac:dyDescent="0.25">
      <c r="A54" s="22">
        <v>18</v>
      </c>
      <c r="B54" s="14" t="s">
        <v>67</v>
      </c>
      <c r="C54" s="22" t="s">
        <v>68</v>
      </c>
      <c r="D54" s="15">
        <v>6.3</v>
      </c>
      <c r="E54" s="45"/>
      <c r="F54" s="44"/>
    </row>
    <row r="55" spans="1:6" s="35" customFormat="1" x14ac:dyDescent="0.25">
      <c r="A55" s="22">
        <v>19</v>
      </c>
      <c r="B55" s="14" t="s">
        <v>69</v>
      </c>
      <c r="C55" s="22" t="s">
        <v>1</v>
      </c>
      <c r="D55" s="97">
        <v>1</v>
      </c>
      <c r="E55" s="45"/>
      <c r="F55" s="44"/>
    </row>
    <row r="56" spans="1:6" s="35" customFormat="1" x14ac:dyDescent="0.25">
      <c r="A56" s="22">
        <v>20</v>
      </c>
      <c r="B56" s="14" t="s">
        <v>70</v>
      </c>
      <c r="C56" s="22" t="s">
        <v>1</v>
      </c>
      <c r="D56" s="97">
        <v>1</v>
      </c>
      <c r="E56" s="45"/>
      <c r="F56" s="44"/>
    </row>
    <row r="57" spans="1:6" s="35" customFormat="1" ht="47.25" x14ac:dyDescent="0.25">
      <c r="A57" s="13"/>
      <c r="B57" s="103" t="s">
        <v>71</v>
      </c>
      <c r="C57" s="46"/>
      <c r="D57" s="46"/>
      <c r="E57" s="47"/>
      <c r="F57" s="44"/>
    </row>
    <row r="58" spans="1:6" s="35" customFormat="1" ht="31.5" x14ac:dyDescent="0.25">
      <c r="A58" s="22">
        <v>21</v>
      </c>
      <c r="B58" s="14" t="s">
        <v>62</v>
      </c>
      <c r="C58" s="22" t="s">
        <v>12</v>
      </c>
      <c r="D58" s="15">
        <v>8.7200000000000006</v>
      </c>
      <c r="E58" s="45"/>
      <c r="F58" s="44"/>
    </row>
    <row r="59" spans="1:6" s="35" customFormat="1" x14ac:dyDescent="0.25">
      <c r="A59" s="22">
        <v>22</v>
      </c>
      <c r="B59" s="14" t="s">
        <v>63</v>
      </c>
      <c r="C59" s="22" t="s">
        <v>12</v>
      </c>
      <c r="D59" s="15">
        <v>1.63</v>
      </c>
      <c r="E59" s="45"/>
      <c r="F59" s="44"/>
    </row>
    <row r="60" spans="1:6" s="35" customFormat="1" ht="31.5" x14ac:dyDescent="0.25">
      <c r="A60" s="22">
        <v>23</v>
      </c>
      <c r="B60" s="14" t="s">
        <v>64</v>
      </c>
      <c r="C60" s="22" t="s">
        <v>12</v>
      </c>
      <c r="D60" s="15">
        <v>4.3600000000000003</v>
      </c>
      <c r="E60" s="45"/>
      <c r="F60" s="44"/>
    </row>
    <row r="61" spans="1:6" s="35" customFormat="1" x14ac:dyDescent="0.25">
      <c r="A61" s="22">
        <v>24</v>
      </c>
      <c r="B61" s="14" t="s">
        <v>65</v>
      </c>
      <c r="C61" s="22" t="s">
        <v>12</v>
      </c>
      <c r="D61" s="15">
        <v>2.73</v>
      </c>
      <c r="E61" s="45"/>
      <c r="F61" s="44"/>
    </row>
    <row r="62" spans="1:6" s="35" customFormat="1" x14ac:dyDescent="0.25">
      <c r="A62" s="22">
        <v>25</v>
      </c>
      <c r="B62" s="14" t="s">
        <v>66</v>
      </c>
      <c r="C62" s="22" t="s">
        <v>12</v>
      </c>
      <c r="D62" s="15">
        <v>8.7200000000000006</v>
      </c>
      <c r="E62" s="45"/>
      <c r="F62" s="44"/>
    </row>
    <row r="63" spans="1:6" s="35" customFormat="1" x14ac:dyDescent="0.25">
      <c r="A63" s="22">
        <v>26</v>
      </c>
      <c r="B63" s="18" t="s">
        <v>72</v>
      </c>
      <c r="C63" s="22" t="s">
        <v>68</v>
      </c>
      <c r="D63" s="15">
        <v>9.6999999999999993</v>
      </c>
      <c r="E63" s="45"/>
      <c r="F63" s="44"/>
    </row>
    <row r="64" spans="1:6" s="35" customFormat="1" x14ac:dyDescent="0.25">
      <c r="A64" s="22">
        <v>27</v>
      </c>
      <c r="B64" s="18" t="s">
        <v>73</v>
      </c>
      <c r="C64" s="22" t="s">
        <v>68</v>
      </c>
      <c r="D64" s="15">
        <v>1.2</v>
      </c>
      <c r="E64" s="45"/>
      <c r="F64" s="44"/>
    </row>
    <row r="65" spans="1:6" s="35" customFormat="1" ht="31.5" x14ac:dyDescent="0.25">
      <c r="A65" s="22">
        <v>28</v>
      </c>
      <c r="B65" s="18" t="s">
        <v>74</v>
      </c>
      <c r="C65" s="22" t="s">
        <v>68</v>
      </c>
      <c r="D65" s="15">
        <v>17</v>
      </c>
      <c r="E65" s="45"/>
      <c r="F65" s="44"/>
    </row>
    <row r="66" spans="1:6" s="35" customFormat="1" ht="31.5" x14ac:dyDescent="0.25">
      <c r="A66" s="22"/>
      <c r="B66" s="103" t="s">
        <v>75</v>
      </c>
      <c r="C66" s="22"/>
      <c r="D66" s="15"/>
      <c r="E66" s="45"/>
      <c r="F66" s="44"/>
    </row>
    <row r="67" spans="1:6" s="35" customFormat="1" x14ac:dyDescent="0.25">
      <c r="A67" s="22">
        <v>29</v>
      </c>
      <c r="B67" s="18" t="s">
        <v>76</v>
      </c>
      <c r="C67" s="22" t="s">
        <v>58</v>
      </c>
      <c r="D67" s="15">
        <v>4</v>
      </c>
      <c r="E67" s="45"/>
      <c r="F67" s="44"/>
    </row>
    <row r="68" spans="1:6" s="35" customFormat="1" x14ac:dyDescent="0.25">
      <c r="A68" s="22">
        <v>30</v>
      </c>
      <c r="B68" s="18" t="s">
        <v>77</v>
      </c>
      <c r="C68" s="22" t="s">
        <v>58</v>
      </c>
      <c r="D68" s="15">
        <v>3</v>
      </c>
      <c r="E68" s="45"/>
      <c r="F68" s="44"/>
    </row>
    <row r="69" spans="1:6" s="35" customFormat="1" ht="31.5" x14ac:dyDescent="0.25">
      <c r="A69" s="22">
        <v>31</v>
      </c>
      <c r="B69" s="18" t="s">
        <v>78</v>
      </c>
      <c r="C69" s="22" t="s">
        <v>58</v>
      </c>
      <c r="D69" s="15">
        <v>2</v>
      </c>
      <c r="E69" s="45"/>
      <c r="F69" s="44"/>
    </row>
    <row r="70" spans="1:6" s="35" customFormat="1" x14ac:dyDescent="0.25">
      <c r="A70" s="22">
        <v>32</v>
      </c>
      <c r="B70" s="14" t="s">
        <v>79</v>
      </c>
      <c r="C70" s="22" t="s">
        <v>1</v>
      </c>
      <c r="D70" s="97">
        <v>1</v>
      </c>
      <c r="E70" s="45"/>
      <c r="F70" s="44"/>
    </row>
    <row r="71" spans="1:6" s="35" customFormat="1" x14ac:dyDescent="0.25">
      <c r="A71" s="22">
        <v>33</v>
      </c>
      <c r="B71" s="17" t="s">
        <v>80</v>
      </c>
      <c r="C71" s="22" t="s">
        <v>1</v>
      </c>
      <c r="D71" s="97">
        <v>1</v>
      </c>
      <c r="E71" s="45"/>
      <c r="F71" s="44"/>
    </row>
    <row r="72" spans="1:6" s="35" customFormat="1" x14ac:dyDescent="0.25">
      <c r="A72" s="22">
        <v>34</v>
      </c>
      <c r="B72" s="14" t="s">
        <v>81</v>
      </c>
      <c r="C72" s="22" t="s">
        <v>82</v>
      </c>
      <c r="D72" s="97">
        <v>1</v>
      </c>
      <c r="E72" s="45"/>
      <c r="F72" s="44"/>
    </row>
    <row r="73" spans="1:6" s="35" customFormat="1" ht="31.5" x14ac:dyDescent="0.25">
      <c r="A73" s="22">
        <v>35</v>
      </c>
      <c r="B73" s="14" t="s">
        <v>159</v>
      </c>
      <c r="C73" s="22" t="s">
        <v>82</v>
      </c>
      <c r="D73" s="97">
        <v>2</v>
      </c>
      <c r="E73" s="45"/>
      <c r="F73" s="44"/>
    </row>
    <row r="74" spans="1:6" s="35" customFormat="1" x14ac:dyDescent="0.25">
      <c r="A74" s="22">
        <v>36</v>
      </c>
      <c r="B74" s="14" t="s">
        <v>83</v>
      </c>
      <c r="C74" s="22" t="s">
        <v>58</v>
      </c>
      <c r="D74" s="15">
        <v>4</v>
      </c>
      <c r="E74" s="45"/>
      <c r="F74" s="44"/>
    </row>
    <row r="75" spans="1:6" s="35" customFormat="1" x14ac:dyDescent="0.25">
      <c r="A75" s="22">
        <v>37</v>
      </c>
      <c r="B75" s="14" t="s">
        <v>84</v>
      </c>
      <c r="C75" s="22" t="s">
        <v>58</v>
      </c>
      <c r="D75" s="15">
        <v>5</v>
      </c>
      <c r="E75" s="45"/>
      <c r="F75" s="44"/>
    </row>
    <row r="76" spans="1:6" s="35" customFormat="1" x14ac:dyDescent="0.25">
      <c r="A76" s="22">
        <v>38</v>
      </c>
      <c r="B76" s="17" t="s">
        <v>85</v>
      </c>
      <c r="C76" s="22" t="s">
        <v>58</v>
      </c>
      <c r="D76" s="15">
        <v>5</v>
      </c>
      <c r="E76" s="45"/>
      <c r="F76" s="44"/>
    </row>
    <row r="77" spans="1:6" s="35" customFormat="1" x14ac:dyDescent="0.25">
      <c r="A77" s="22">
        <v>39</v>
      </c>
      <c r="B77" s="17" t="s">
        <v>86</v>
      </c>
      <c r="C77" s="22" t="s">
        <v>58</v>
      </c>
      <c r="D77" s="15">
        <v>2</v>
      </c>
      <c r="E77" s="45"/>
      <c r="F77" s="44"/>
    </row>
    <row r="78" spans="1:6" s="35" customFormat="1" x14ac:dyDescent="0.25">
      <c r="A78" s="22">
        <v>40</v>
      </c>
      <c r="B78" s="17" t="s">
        <v>87</v>
      </c>
      <c r="C78" s="22" t="s">
        <v>68</v>
      </c>
      <c r="D78" s="15">
        <v>9</v>
      </c>
      <c r="E78" s="48"/>
      <c r="F78" s="44"/>
    </row>
    <row r="79" spans="1:6" s="35" customFormat="1" x14ac:dyDescent="0.25">
      <c r="A79" s="22">
        <v>41</v>
      </c>
      <c r="B79" s="17" t="s">
        <v>88</v>
      </c>
      <c r="C79" s="22" t="s">
        <v>82</v>
      </c>
      <c r="D79" s="97">
        <v>2</v>
      </c>
      <c r="E79" s="48"/>
      <c r="F79" s="44"/>
    </row>
    <row r="80" spans="1:6" s="35" customFormat="1" x14ac:dyDescent="0.25">
      <c r="A80" s="22">
        <v>42</v>
      </c>
      <c r="B80" s="17" t="s">
        <v>89</v>
      </c>
      <c r="C80" s="22" t="s">
        <v>1</v>
      </c>
      <c r="D80" s="97">
        <v>5</v>
      </c>
      <c r="E80" s="48"/>
      <c r="F80" s="44"/>
    </row>
    <row r="81" spans="1:6" s="35" customFormat="1" x14ac:dyDescent="0.25">
      <c r="A81" s="22"/>
      <c r="B81" s="103" t="s">
        <v>90</v>
      </c>
      <c r="C81" s="101"/>
      <c r="D81" s="19"/>
      <c r="E81" s="48"/>
      <c r="F81" s="44"/>
    </row>
    <row r="82" spans="1:6" s="35" customFormat="1" ht="31.5" x14ac:dyDescent="0.25">
      <c r="A82" s="22">
        <v>43</v>
      </c>
      <c r="B82" s="49" t="s">
        <v>91</v>
      </c>
      <c r="C82" s="22" t="s">
        <v>58</v>
      </c>
      <c r="D82" s="15">
        <v>4</v>
      </c>
      <c r="E82" s="48"/>
      <c r="F82" s="44"/>
    </row>
    <row r="83" spans="1:6" s="35" customFormat="1" ht="31.5" x14ac:dyDescent="0.25">
      <c r="A83" s="22">
        <v>44</v>
      </c>
      <c r="B83" s="49" t="s">
        <v>92</v>
      </c>
      <c r="C83" s="22" t="s">
        <v>58</v>
      </c>
      <c r="D83" s="15">
        <v>6</v>
      </c>
      <c r="E83" s="48"/>
      <c r="F83" s="44"/>
    </row>
    <row r="84" spans="1:6" s="35" customFormat="1" x14ac:dyDescent="0.25">
      <c r="A84" s="22">
        <v>45</v>
      </c>
      <c r="B84" s="50" t="s">
        <v>93</v>
      </c>
      <c r="C84" s="22" t="s">
        <v>58</v>
      </c>
      <c r="D84" s="15">
        <v>3.6</v>
      </c>
      <c r="E84" s="48"/>
      <c r="F84" s="44"/>
    </row>
    <row r="85" spans="1:6" s="35" customFormat="1" x14ac:dyDescent="0.25">
      <c r="A85" s="22">
        <v>46</v>
      </c>
      <c r="B85" s="50" t="s">
        <v>94</v>
      </c>
      <c r="C85" s="22" t="s">
        <v>1</v>
      </c>
      <c r="D85" s="15">
        <v>2</v>
      </c>
      <c r="E85" s="48"/>
      <c r="F85" s="44"/>
    </row>
    <row r="86" spans="1:6" s="35" customFormat="1" x14ac:dyDescent="0.25">
      <c r="A86" s="22">
        <v>47</v>
      </c>
      <c r="B86" s="50" t="s">
        <v>95</v>
      </c>
      <c r="C86" s="22" t="s">
        <v>1</v>
      </c>
      <c r="D86" s="15">
        <v>1</v>
      </c>
      <c r="E86" s="48"/>
      <c r="F86" s="44"/>
    </row>
    <row r="87" spans="1:6" s="35" customFormat="1" x14ac:dyDescent="0.25">
      <c r="A87" s="22">
        <v>48</v>
      </c>
      <c r="B87" s="50" t="s">
        <v>96</v>
      </c>
      <c r="C87" s="22" t="s">
        <v>1</v>
      </c>
      <c r="D87" s="15">
        <v>1</v>
      </c>
      <c r="E87" s="48"/>
      <c r="F87" s="44"/>
    </row>
    <row r="88" spans="1:6" s="35" customFormat="1" x14ac:dyDescent="0.25">
      <c r="A88" s="22">
        <v>49</v>
      </c>
      <c r="B88" s="50" t="s">
        <v>89</v>
      </c>
      <c r="C88" s="22" t="s">
        <v>1</v>
      </c>
      <c r="D88" s="15">
        <v>5</v>
      </c>
      <c r="E88" s="48"/>
      <c r="F88" s="44"/>
    </row>
    <row r="89" spans="1:6" s="35" customFormat="1" x14ac:dyDescent="0.25">
      <c r="A89" s="22">
        <v>50</v>
      </c>
      <c r="B89" s="50" t="s">
        <v>97</v>
      </c>
      <c r="C89" s="22" t="s">
        <v>68</v>
      </c>
      <c r="D89" s="15">
        <v>2</v>
      </c>
      <c r="E89" s="48"/>
      <c r="F89" s="44"/>
    </row>
    <row r="90" spans="1:6" s="35" customFormat="1" x14ac:dyDescent="0.25">
      <c r="A90" s="22">
        <v>51</v>
      </c>
      <c r="B90" s="50" t="s">
        <v>98</v>
      </c>
      <c r="C90" s="22" t="s">
        <v>68</v>
      </c>
      <c r="D90" s="15">
        <v>2</v>
      </c>
      <c r="E90" s="48"/>
      <c r="F90" s="44"/>
    </row>
    <row r="91" spans="1:6" s="35" customFormat="1" x14ac:dyDescent="0.25">
      <c r="A91" s="22">
        <v>52</v>
      </c>
      <c r="B91" s="51" t="s">
        <v>99</v>
      </c>
      <c r="C91" s="22" t="s">
        <v>1</v>
      </c>
      <c r="D91" s="15">
        <v>2</v>
      </c>
      <c r="E91" s="48"/>
      <c r="F91" s="44"/>
    </row>
    <row r="92" spans="1:6" s="35" customFormat="1" x14ac:dyDescent="0.25">
      <c r="A92" s="22">
        <v>53</v>
      </c>
      <c r="B92" s="50" t="s">
        <v>100</v>
      </c>
      <c r="C92" s="22" t="s">
        <v>1</v>
      </c>
      <c r="D92" s="15">
        <v>1</v>
      </c>
      <c r="E92" s="48"/>
      <c r="F92" s="44"/>
    </row>
    <row r="93" spans="1:6" s="35" customFormat="1" x14ac:dyDescent="0.25">
      <c r="A93" s="22">
        <v>54</v>
      </c>
      <c r="B93" s="50" t="s">
        <v>101</v>
      </c>
      <c r="C93" s="22" t="s">
        <v>102</v>
      </c>
      <c r="D93" s="15">
        <v>14</v>
      </c>
      <c r="E93" s="48"/>
      <c r="F93" s="44"/>
    </row>
    <row r="94" spans="1:6" s="35" customFormat="1" x14ac:dyDescent="0.25">
      <c r="A94" s="22">
        <v>55</v>
      </c>
      <c r="B94" s="52" t="s">
        <v>103</v>
      </c>
      <c r="C94" s="22" t="s">
        <v>68</v>
      </c>
      <c r="D94" s="15">
        <v>6</v>
      </c>
      <c r="E94" s="48"/>
      <c r="F94" s="44"/>
    </row>
    <row r="95" spans="1:6" s="35" customFormat="1" x14ac:dyDescent="0.25">
      <c r="A95" s="138" t="s">
        <v>13</v>
      </c>
      <c r="B95" s="139"/>
      <c r="C95" s="139"/>
      <c r="D95" s="139"/>
      <c r="E95" s="140"/>
      <c r="F95" s="90"/>
    </row>
    <row r="96" spans="1:6" s="35" customFormat="1" x14ac:dyDescent="0.25">
      <c r="A96" s="91"/>
      <c r="B96" s="91"/>
      <c r="C96" s="91"/>
      <c r="D96" s="91"/>
      <c r="E96" s="91"/>
      <c r="F96" s="92"/>
    </row>
    <row r="97" spans="1:6" s="35" customFormat="1" x14ac:dyDescent="0.25">
      <c r="A97" s="141" t="s">
        <v>146</v>
      </c>
      <c r="B97" s="142"/>
      <c r="C97" s="142"/>
      <c r="D97" s="142"/>
      <c r="E97" s="142"/>
      <c r="F97" s="143"/>
    </row>
    <row r="98" spans="1:6" s="35" customFormat="1" ht="31.5" x14ac:dyDescent="0.25">
      <c r="A98" s="53"/>
      <c r="B98" s="54" t="s">
        <v>104</v>
      </c>
      <c r="C98" s="55"/>
      <c r="D98" s="56"/>
      <c r="E98" s="56"/>
      <c r="F98" s="57"/>
    </row>
    <row r="99" spans="1:6" s="35" customFormat="1" ht="31.5" x14ac:dyDescent="0.25">
      <c r="A99" s="58">
        <v>1</v>
      </c>
      <c r="B99" s="18" t="s">
        <v>105</v>
      </c>
      <c r="C99" s="59" t="s">
        <v>46</v>
      </c>
      <c r="D99" s="97">
        <v>24</v>
      </c>
      <c r="E99" s="60"/>
      <c r="F99" s="61"/>
    </row>
    <row r="100" spans="1:6" s="35" customFormat="1" ht="31.5" x14ac:dyDescent="0.25">
      <c r="A100" s="58">
        <v>2</v>
      </c>
      <c r="B100" s="18" t="s">
        <v>106</v>
      </c>
      <c r="C100" s="59" t="s">
        <v>46</v>
      </c>
      <c r="D100" s="97">
        <v>10</v>
      </c>
      <c r="E100" s="48"/>
      <c r="F100" s="61"/>
    </row>
    <row r="101" spans="1:6" s="35" customFormat="1" ht="31.5" x14ac:dyDescent="0.25">
      <c r="A101" s="58">
        <v>3</v>
      </c>
      <c r="B101" s="18" t="s">
        <v>107</v>
      </c>
      <c r="C101" s="59" t="s">
        <v>46</v>
      </c>
      <c r="D101" s="97">
        <v>12</v>
      </c>
      <c r="E101" s="48"/>
      <c r="F101" s="61"/>
    </row>
    <row r="102" spans="1:6" s="35" customFormat="1" x14ac:dyDescent="0.25">
      <c r="A102" s="58">
        <v>4</v>
      </c>
      <c r="B102" s="18" t="s">
        <v>108</v>
      </c>
      <c r="C102" s="59" t="s">
        <v>46</v>
      </c>
      <c r="D102" s="97">
        <v>6</v>
      </c>
      <c r="E102" s="48"/>
      <c r="F102" s="61"/>
    </row>
    <row r="103" spans="1:6" s="35" customFormat="1" ht="31.5" x14ac:dyDescent="0.25">
      <c r="A103" s="58">
        <v>5</v>
      </c>
      <c r="B103" s="18" t="s">
        <v>109</v>
      </c>
      <c r="C103" s="59" t="s">
        <v>46</v>
      </c>
      <c r="D103" s="97">
        <v>42</v>
      </c>
      <c r="E103" s="48"/>
      <c r="F103" s="61"/>
    </row>
    <row r="104" spans="1:6" s="35" customFormat="1" x14ac:dyDescent="0.25">
      <c r="A104" s="58">
        <v>6</v>
      </c>
      <c r="B104" s="18" t="s">
        <v>110</v>
      </c>
      <c r="C104" s="59" t="s">
        <v>46</v>
      </c>
      <c r="D104" s="97">
        <v>86</v>
      </c>
      <c r="E104" s="48"/>
      <c r="F104" s="61"/>
    </row>
    <row r="105" spans="1:6" s="35" customFormat="1" ht="31.5" x14ac:dyDescent="0.25">
      <c r="A105" s="58">
        <v>7</v>
      </c>
      <c r="B105" s="18" t="s">
        <v>111</v>
      </c>
      <c r="C105" s="59" t="s">
        <v>46</v>
      </c>
      <c r="D105" s="97">
        <v>20</v>
      </c>
      <c r="E105" s="48"/>
      <c r="F105" s="61"/>
    </row>
    <row r="106" spans="1:6" s="35" customFormat="1" ht="31.5" x14ac:dyDescent="0.25">
      <c r="A106" s="58">
        <v>8</v>
      </c>
      <c r="B106" s="18" t="s">
        <v>112</v>
      </c>
      <c r="C106" s="59" t="s">
        <v>46</v>
      </c>
      <c r="D106" s="97">
        <v>10</v>
      </c>
      <c r="E106" s="48"/>
      <c r="F106" s="61"/>
    </row>
    <row r="107" spans="1:6" s="35" customFormat="1" x14ac:dyDescent="0.25">
      <c r="A107" s="58">
        <v>9</v>
      </c>
      <c r="B107" s="50" t="s">
        <v>113</v>
      </c>
      <c r="C107" s="59" t="s">
        <v>114</v>
      </c>
      <c r="D107" s="15">
        <v>350</v>
      </c>
      <c r="E107" s="60"/>
      <c r="F107" s="61"/>
    </row>
    <row r="108" spans="1:6" s="35" customFormat="1" x14ac:dyDescent="0.25">
      <c r="A108" s="58">
        <v>10</v>
      </c>
      <c r="B108" s="50" t="s">
        <v>115</v>
      </c>
      <c r="C108" s="59" t="s">
        <v>114</v>
      </c>
      <c r="D108" s="15">
        <v>380</v>
      </c>
      <c r="E108" s="60"/>
      <c r="F108" s="61"/>
    </row>
    <row r="109" spans="1:6" s="35" customFormat="1" x14ac:dyDescent="0.25">
      <c r="A109" s="58">
        <v>11</v>
      </c>
      <c r="B109" s="50" t="s">
        <v>116</v>
      </c>
      <c r="C109" s="59" t="s">
        <v>114</v>
      </c>
      <c r="D109" s="15">
        <v>240</v>
      </c>
      <c r="E109" s="60"/>
      <c r="F109" s="61"/>
    </row>
    <row r="110" spans="1:6" s="35" customFormat="1" x14ac:dyDescent="0.25">
      <c r="A110" s="58">
        <v>12</v>
      </c>
      <c r="B110" s="50" t="s">
        <v>117</v>
      </c>
      <c r="C110" s="59" t="s">
        <v>114</v>
      </c>
      <c r="D110" s="15">
        <v>120</v>
      </c>
      <c r="E110" s="60"/>
      <c r="F110" s="61"/>
    </row>
    <row r="111" spans="1:6" s="35" customFormat="1" x14ac:dyDescent="0.25">
      <c r="A111" s="58">
        <v>13</v>
      </c>
      <c r="B111" s="50" t="s">
        <v>118</v>
      </c>
      <c r="C111" s="59" t="s">
        <v>114</v>
      </c>
      <c r="D111" s="15">
        <v>730</v>
      </c>
      <c r="E111" s="60"/>
      <c r="F111" s="61"/>
    </row>
    <row r="112" spans="1:6" s="35" customFormat="1" x14ac:dyDescent="0.25">
      <c r="A112" s="58">
        <v>14</v>
      </c>
      <c r="B112" s="50" t="s">
        <v>119</v>
      </c>
      <c r="C112" s="59" t="s">
        <v>114</v>
      </c>
      <c r="D112" s="15">
        <v>730</v>
      </c>
      <c r="E112" s="60"/>
      <c r="F112" s="61"/>
    </row>
    <row r="113" spans="1:6" s="35" customFormat="1" x14ac:dyDescent="0.25">
      <c r="A113" s="58">
        <v>15</v>
      </c>
      <c r="B113" s="50" t="s">
        <v>120</v>
      </c>
      <c r="C113" s="59" t="s">
        <v>46</v>
      </c>
      <c r="D113" s="97">
        <v>10</v>
      </c>
      <c r="E113" s="60"/>
      <c r="F113" s="61"/>
    </row>
    <row r="114" spans="1:6" s="35" customFormat="1" x14ac:dyDescent="0.25">
      <c r="A114" s="58">
        <v>16</v>
      </c>
      <c r="B114" s="50" t="s">
        <v>121</v>
      </c>
      <c r="C114" s="59" t="s">
        <v>46</v>
      </c>
      <c r="D114" s="97">
        <v>10</v>
      </c>
      <c r="E114" s="60"/>
      <c r="F114" s="61"/>
    </row>
    <row r="115" spans="1:6" s="35" customFormat="1" x14ac:dyDescent="0.25">
      <c r="A115" s="58">
        <v>17</v>
      </c>
      <c r="B115" s="50" t="s">
        <v>154</v>
      </c>
      <c r="C115" s="59" t="s">
        <v>46</v>
      </c>
      <c r="D115" s="97">
        <v>130</v>
      </c>
      <c r="E115" s="60"/>
      <c r="F115" s="61"/>
    </row>
    <row r="116" spans="1:6" s="35" customFormat="1" x14ac:dyDescent="0.25">
      <c r="A116" s="58">
        <v>18</v>
      </c>
      <c r="B116" s="50" t="s">
        <v>155</v>
      </c>
      <c r="C116" s="59" t="s">
        <v>46</v>
      </c>
      <c r="D116" s="97">
        <v>20</v>
      </c>
      <c r="E116" s="60"/>
      <c r="F116" s="61"/>
    </row>
    <row r="117" spans="1:6" s="35" customFormat="1" ht="33" customHeight="1" x14ac:dyDescent="0.25">
      <c r="A117" s="58">
        <v>19</v>
      </c>
      <c r="B117" s="82" t="s">
        <v>122</v>
      </c>
      <c r="C117" s="62" t="s">
        <v>46</v>
      </c>
      <c r="D117" s="97">
        <v>920</v>
      </c>
      <c r="E117" s="63"/>
      <c r="F117" s="61"/>
    </row>
    <row r="118" spans="1:6" s="35" customFormat="1" x14ac:dyDescent="0.25">
      <c r="A118" s="69"/>
      <c r="B118" s="54" t="s">
        <v>123</v>
      </c>
      <c r="C118" s="37"/>
      <c r="D118" s="15"/>
      <c r="E118" s="64"/>
      <c r="F118" s="61"/>
    </row>
    <row r="119" spans="1:6" s="35" customFormat="1" x14ac:dyDescent="0.25">
      <c r="A119" s="70" t="s">
        <v>15</v>
      </c>
      <c r="B119" s="66" t="s">
        <v>124</v>
      </c>
      <c r="C119" s="67" t="s">
        <v>46</v>
      </c>
      <c r="D119" s="97">
        <v>1</v>
      </c>
      <c r="E119" s="102"/>
      <c r="F119" s="61"/>
    </row>
    <row r="120" spans="1:6" s="35" customFormat="1" x14ac:dyDescent="0.25">
      <c r="A120" s="70" t="s">
        <v>16</v>
      </c>
      <c r="B120" s="50" t="s">
        <v>125</v>
      </c>
      <c r="C120" s="59" t="s">
        <v>114</v>
      </c>
      <c r="D120" s="15">
        <v>25</v>
      </c>
      <c r="E120" s="60"/>
      <c r="F120" s="61"/>
    </row>
    <row r="121" spans="1:6" s="35" customFormat="1" x14ac:dyDescent="0.25">
      <c r="A121" s="70" t="s">
        <v>17</v>
      </c>
      <c r="B121" s="50" t="s">
        <v>126</v>
      </c>
      <c r="C121" s="59" t="s">
        <v>46</v>
      </c>
      <c r="D121" s="15">
        <v>1</v>
      </c>
      <c r="E121" s="60"/>
      <c r="F121" s="61"/>
    </row>
    <row r="122" spans="1:6" s="35" customFormat="1" x14ac:dyDescent="0.25">
      <c r="A122" s="70" t="s">
        <v>18</v>
      </c>
      <c r="B122" s="50" t="s">
        <v>127</v>
      </c>
      <c r="C122" s="59" t="s">
        <v>58</v>
      </c>
      <c r="D122" s="15">
        <v>15</v>
      </c>
      <c r="E122" s="60"/>
      <c r="F122" s="61"/>
    </row>
    <row r="123" spans="1:6" s="35" customFormat="1" x14ac:dyDescent="0.25">
      <c r="A123" s="70" t="s">
        <v>19</v>
      </c>
      <c r="B123" s="50" t="s">
        <v>128</v>
      </c>
      <c r="C123" s="59" t="s">
        <v>46</v>
      </c>
      <c r="D123" s="97">
        <v>1</v>
      </c>
      <c r="E123" s="60"/>
      <c r="F123" s="61"/>
    </row>
    <row r="124" spans="1:6" s="35" customFormat="1" x14ac:dyDescent="0.25">
      <c r="A124" s="70" t="s">
        <v>20</v>
      </c>
      <c r="B124" s="50" t="s">
        <v>129</v>
      </c>
      <c r="C124" s="59" t="s">
        <v>46</v>
      </c>
      <c r="D124" s="97">
        <v>1</v>
      </c>
      <c r="E124" s="60"/>
      <c r="F124" s="61"/>
    </row>
    <row r="125" spans="1:6" s="35" customFormat="1" x14ac:dyDescent="0.25">
      <c r="A125" s="70" t="s">
        <v>21</v>
      </c>
      <c r="B125" s="50" t="s">
        <v>130</v>
      </c>
      <c r="C125" s="59" t="s">
        <v>46</v>
      </c>
      <c r="D125" s="97">
        <v>20</v>
      </c>
      <c r="E125" s="60"/>
      <c r="F125" s="61"/>
    </row>
    <row r="126" spans="1:6" s="35" customFormat="1" x14ac:dyDescent="0.25">
      <c r="A126" s="138" t="s">
        <v>14</v>
      </c>
      <c r="B126" s="139"/>
      <c r="C126" s="139"/>
      <c r="D126" s="139"/>
      <c r="E126" s="140"/>
      <c r="F126" s="89"/>
    </row>
    <row r="127" spans="1:6" s="93" customFormat="1" x14ac:dyDescent="0.25">
      <c r="A127" s="95"/>
      <c r="B127" s="96"/>
      <c r="C127" s="96"/>
      <c r="D127" s="96"/>
      <c r="E127" s="96"/>
      <c r="F127" s="94"/>
    </row>
    <row r="128" spans="1:6" s="35" customFormat="1" x14ac:dyDescent="0.25">
      <c r="A128" s="36"/>
      <c r="B128" s="150" t="s">
        <v>131</v>
      </c>
      <c r="C128" s="150"/>
      <c r="D128" s="150"/>
      <c r="E128" s="150"/>
      <c r="F128" s="151"/>
    </row>
    <row r="129" spans="1:6" s="35" customFormat="1" x14ac:dyDescent="0.25">
      <c r="A129" s="71"/>
      <c r="B129" s="54" t="s">
        <v>132</v>
      </c>
      <c r="C129" s="72"/>
      <c r="D129" s="73"/>
      <c r="E129" s="74"/>
      <c r="F129" s="65"/>
    </row>
    <row r="130" spans="1:6" s="35" customFormat="1" x14ac:dyDescent="0.25">
      <c r="A130" s="23">
        <v>1</v>
      </c>
      <c r="B130" s="110" t="s">
        <v>150</v>
      </c>
      <c r="C130" s="108" t="s">
        <v>12</v>
      </c>
      <c r="D130" s="109">
        <v>82</v>
      </c>
      <c r="E130" s="24"/>
      <c r="F130" s="68"/>
    </row>
    <row r="131" spans="1:6" s="35" customFormat="1" ht="31.5" x14ac:dyDescent="0.25">
      <c r="A131" s="23">
        <v>2</v>
      </c>
      <c r="B131" s="111" t="s">
        <v>151</v>
      </c>
      <c r="C131" s="76" t="s">
        <v>12</v>
      </c>
      <c r="D131" s="109">
        <v>194</v>
      </c>
      <c r="E131" s="77"/>
      <c r="F131" s="68"/>
    </row>
    <row r="132" spans="1:6" s="35" customFormat="1" ht="31.5" x14ac:dyDescent="0.25">
      <c r="A132" s="23">
        <v>3</v>
      </c>
      <c r="B132" s="75" t="s">
        <v>133</v>
      </c>
      <c r="C132" s="76" t="s">
        <v>12</v>
      </c>
      <c r="D132" s="15">
        <v>13</v>
      </c>
      <c r="E132" s="77"/>
      <c r="F132" s="68"/>
    </row>
    <row r="133" spans="1:6" s="35" customFormat="1" x14ac:dyDescent="0.25">
      <c r="A133" s="23">
        <v>4</v>
      </c>
      <c r="B133" s="50" t="s">
        <v>134</v>
      </c>
      <c r="C133" s="25" t="s">
        <v>12</v>
      </c>
      <c r="D133" s="15">
        <v>62</v>
      </c>
      <c r="E133" s="24"/>
      <c r="F133" s="68"/>
    </row>
    <row r="134" spans="1:6" s="35" customFormat="1" x14ac:dyDescent="0.25">
      <c r="A134" s="23">
        <v>5</v>
      </c>
      <c r="B134" s="50" t="s">
        <v>135</v>
      </c>
      <c r="C134" s="25" t="s">
        <v>25</v>
      </c>
      <c r="D134" s="15">
        <v>250</v>
      </c>
      <c r="E134" s="24"/>
      <c r="F134" s="68"/>
    </row>
    <row r="135" spans="1:6" s="35" customFormat="1" x14ac:dyDescent="0.25">
      <c r="A135" s="23">
        <v>6</v>
      </c>
      <c r="B135" s="50" t="s">
        <v>156</v>
      </c>
      <c r="C135" s="25" t="s">
        <v>136</v>
      </c>
      <c r="D135" s="15">
        <v>3102.7</v>
      </c>
      <c r="E135" s="24"/>
      <c r="F135" s="68"/>
    </row>
    <row r="136" spans="1:6" s="35" customFormat="1" x14ac:dyDescent="0.25">
      <c r="A136" s="9"/>
      <c r="B136" s="78" t="s">
        <v>137</v>
      </c>
      <c r="C136" s="9"/>
      <c r="D136" s="15"/>
      <c r="E136" s="24"/>
      <c r="F136" s="68"/>
    </row>
    <row r="137" spans="1:6" s="35" customFormat="1" x14ac:dyDescent="0.25">
      <c r="A137" s="9">
        <v>7</v>
      </c>
      <c r="B137" s="50" t="s">
        <v>138</v>
      </c>
      <c r="C137" s="9" t="s">
        <v>12</v>
      </c>
      <c r="D137" s="15">
        <v>7</v>
      </c>
      <c r="E137" s="24"/>
      <c r="F137" s="68"/>
    </row>
    <row r="138" spans="1:6" s="35" customFormat="1" x14ac:dyDescent="0.25">
      <c r="A138" s="9">
        <v>8</v>
      </c>
      <c r="B138" s="50" t="s">
        <v>135</v>
      </c>
      <c r="C138" s="9" t="s">
        <v>25</v>
      </c>
      <c r="D138" s="15">
        <v>80</v>
      </c>
      <c r="E138" s="24"/>
      <c r="F138" s="68"/>
    </row>
    <row r="139" spans="1:6" s="35" customFormat="1" x14ac:dyDescent="0.25">
      <c r="A139" s="9">
        <v>9</v>
      </c>
      <c r="B139" s="50" t="s">
        <v>157</v>
      </c>
      <c r="C139" s="9" t="s">
        <v>136</v>
      </c>
      <c r="D139" s="15">
        <v>1190.5</v>
      </c>
      <c r="E139" s="24"/>
      <c r="F139" s="68"/>
    </row>
    <row r="140" spans="1:6" s="35" customFormat="1" x14ac:dyDescent="0.25">
      <c r="A140" s="9"/>
      <c r="B140" s="78" t="s">
        <v>139</v>
      </c>
      <c r="C140" s="9"/>
      <c r="D140" s="15"/>
      <c r="E140" s="24"/>
      <c r="F140" s="68"/>
    </row>
    <row r="141" spans="1:6" s="35" customFormat="1" x14ac:dyDescent="0.25">
      <c r="A141" s="9">
        <v>10</v>
      </c>
      <c r="B141" s="50" t="s">
        <v>138</v>
      </c>
      <c r="C141" s="9" t="s">
        <v>12</v>
      </c>
      <c r="D141" s="15">
        <v>7</v>
      </c>
      <c r="E141" s="24"/>
      <c r="F141" s="68"/>
    </row>
    <row r="142" spans="1:6" s="35" customFormat="1" x14ac:dyDescent="0.25">
      <c r="A142" s="9">
        <v>11</v>
      </c>
      <c r="B142" s="50" t="s">
        <v>135</v>
      </c>
      <c r="C142" s="9" t="s">
        <v>25</v>
      </c>
      <c r="D142" s="15">
        <v>70</v>
      </c>
      <c r="E142" s="24"/>
      <c r="F142" s="68"/>
    </row>
    <row r="143" spans="1:6" s="35" customFormat="1" x14ac:dyDescent="0.25">
      <c r="A143" s="9">
        <v>12</v>
      </c>
      <c r="B143" s="50" t="s">
        <v>157</v>
      </c>
      <c r="C143" s="9" t="s">
        <v>136</v>
      </c>
      <c r="D143" s="15">
        <v>1579.7</v>
      </c>
      <c r="E143" s="24"/>
      <c r="F143" s="68"/>
    </row>
    <row r="144" spans="1:6" s="35" customFormat="1" x14ac:dyDescent="0.25">
      <c r="A144" s="79"/>
      <c r="B144" s="54" t="s">
        <v>140</v>
      </c>
      <c r="C144" s="80"/>
      <c r="D144" s="15"/>
      <c r="E144" s="74"/>
      <c r="F144" s="68"/>
    </row>
    <row r="145" spans="1:6" s="35" customFormat="1" x14ac:dyDescent="0.25">
      <c r="A145" s="9">
        <v>13</v>
      </c>
      <c r="B145" s="50" t="s">
        <v>138</v>
      </c>
      <c r="C145" s="81" t="s">
        <v>12</v>
      </c>
      <c r="D145" s="15">
        <v>27</v>
      </c>
      <c r="E145" s="24"/>
      <c r="F145" s="68"/>
    </row>
    <row r="146" spans="1:6" s="35" customFormat="1" x14ac:dyDescent="0.25">
      <c r="A146" s="9">
        <v>14</v>
      </c>
      <c r="B146" s="50" t="s">
        <v>135</v>
      </c>
      <c r="C146" s="9" t="s">
        <v>25</v>
      </c>
      <c r="D146" s="26">
        <v>150</v>
      </c>
      <c r="E146" s="24"/>
      <c r="F146" s="68"/>
    </row>
    <row r="147" spans="1:6" s="35" customFormat="1" x14ac:dyDescent="0.25">
      <c r="A147" s="9">
        <v>15</v>
      </c>
      <c r="B147" s="50" t="s">
        <v>156</v>
      </c>
      <c r="C147" s="9" t="s">
        <v>136</v>
      </c>
      <c r="D147" s="26">
        <v>2378.8000000000002</v>
      </c>
      <c r="E147" s="24"/>
      <c r="F147" s="68"/>
    </row>
    <row r="148" spans="1:6" s="35" customFormat="1" ht="31.5" x14ac:dyDescent="0.25">
      <c r="A148" s="9">
        <v>16</v>
      </c>
      <c r="B148" s="82" t="s">
        <v>141</v>
      </c>
      <c r="C148" s="83" t="s">
        <v>136</v>
      </c>
      <c r="D148" s="84">
        <v>15870</v>
      </c>
      <c r="E148" s="85"/>
      <c r="F148" s="68"/>
    </row>
    <row r="149" spans="1:6" s="35" customFormat="1" x14ac:dyDescent="0.25">
      <c r="A149" s="79"/>
      <c r="B149" s="54" t="s">
        <v>142</v>
      </c>
      <c r="C149" s="80"/>
      <c r="D149" s="86"/>
      <c r="E149" s="74"/>
      <c r="F149" s="68"/>
    </row>
    <row r="150" spans="1:6" s="35" customFormat="1" x14ac:dyDescent="0.25">
      <c r="A150" s="9">
        <v>17</v>
      </c>
      <c r="B150" s="75" t="s">
        <v>143</v>
      </c>
      <c r="C150" s="81" t="s">
        <v>12</v>
      </c>
      <c r="D150" s="105">
        <v>5.9</v>
      </c>
      <c r="E150" s="77"/>
      <c r="F150" s="68"/>
    </row>
    <row r="151" spans="1:6" s="35" customFormat="1" x14ac:dyDescent="0.25">
      <c r="A151" s="9">
        <v>18</v>
      </c>
      <c r="B151" s="18" t="s">
        <v>144</v>
      </c>
      <c r="C151" s="9" t="s">
        <v>12</v>
      </c>
      <c r="D151" s="26">
        <v>105</v>
      </c>
      <c r="E151" s="24"/>
      <c r="F151" s="68"/>
    </row>
    <row r="152" spans="1:6" s="35" customFormat="1" x14ac:dyDescent="0.25">
      <c r="A152" s="9">
        <v>19</v>
      </c>
      <c r="B152" s="18" t="s">
        <v>135</v>
      </c>
      <c r="C152" s="9" t="s">
        <v>25</v>
      </c>
      <c r="D152" s="26">
        <v>610</v>
      </c>
      <c r="E152" s="24"/>
      <c r="F152" s="68"/>
    </row>
    <row r="153" spans="1:6" s="112" customFormat="1" x14ac:dyDescent="0.25">
      <c r="A153" s="113">
        <v>20</v>
      </c>
      <c r="B153" s="114" t="s">
        <v>158</v>
      </c>
      <c r="C153" s="113" t="s">
        <v>136</v>
      </c>
      <c r="D153" s="115">
        <v>5329</v>
      </c>
      <c r="E153" s="116"/>
      <c r="F153" s="117"/>
    </row>
    <row r="154" spans="1:6" s="35" customFormat="1" x14ac:dyDescent="0.25">
      <c r="A154" s="147" t="s">
        <v>145</v>
      </c>
      <c r="B154" s="148"/>
      <c r="C154" s="148"/>
      <c r="D154" s="148"/>
      <c r="E154" s="149"/>
      <c r="F154" s="88"/>
    </row>
    <row r="155" spans="1:6" s="35" customFormat="1" x14ac:dyDescent="0.25">
      <c r="A155" s="147" t="s">
        <v>22</v>
      </c>
      <c r="B155" s="148"/>
      <c r="C155" s="148"/>
      <c r="D155" s="148"/>
      <c r="E155" s="149"/>
      <c r="F155" s="89"/>
    </row>
    <row r="156" spans="1:6" s="35" customFormat="1" x14ac:dyDescent="0.25">
      <c r="A156" s="144" t="s">
        <v>23</v>
      </c>
      <c r="B156" s="145"/>
      <c r="C156" s="145"/>
      <c r="D156" s="145"/>
      <c r="E156" s="146"/>
      <c r="F156" s="92"/>
    </row>
    <row r="157" spans="1:6" s="35" customFormat="1" x14ac:dyDescent="0.25">
      <c r="A157" s="144" t="s">
        <v>24</v>
      </c>
      <c r="B157" s="145"/>
      <c r="C157" s="145"/>
      <c r="D157" s="145"/>
      <c r="E157" s="146"/>
      <c r="F157" s="92"/>
    </row>
    <row r="158" spans="1:6" s="35" customFormat="1" x14ac:dyDescent="0.25">
      <c r="A158" s="118"/>
      <c r="B158" s="118"/>
      <c r="C158" s="118"/>
      <c r="D158" s="118"/>
      <c r="E158" s="118"/>
      <c r="F158" s="119"/>
    </row>
    <row r="159" spans="1:6" s="35" customFormat="1" x14ac:dyDescent="0.25">
      <c r="A159" s="118"/>
      <c r="B159" s="118"/>
      <c r="C159" s="118"/>
      <c r="D159" s="118"/>
      <c r="E159" s="118"/>
      <c r="F159" s="119"/>
    </row>
    <row r="160" spans="1:6" x14ac:dyDescent="0.25">
      <c r="B160" s="30" t="s">
        <v>163</v>
      </c>
    </row>
    <row r="161" spans="1:6" x14ac:dyDescent="0.25">
      <c r="B161" s="30" t="s">
        <v>162</v>
      </c>
    </row>
    <row r="163" spans="1:6" x14ac:dyDescent="0.25">
      <c r="B163" s="120" t="s">
        <v>164</v>
      </c>
    </row>
    <row r="164" spans="1:6" x14ac:dyDescent="0.25">
      <c r="A164" s="3"/>
      <c r="B164" s="120"/>
      <c r="C164" s="3"/>
      <c r="D164" s="31"/>
      <c r="F164" s="3"/>
    </row>
  </sheetData>
  <mergeCells count="15">
    <mergeCell ref="A32:E32"/>
    <mergeCell ref="A34:F34"/>
    <mergeCell ref="A95:E95"/>
    <mergeCell ref="A97:F97"/>
    <mergeCell ref="A157:E157"/>
    <mergeCell ref="A154:E154"/>
    <mergeCell ref="A155:E155"/>
    <mergeCell ref="A156:E156"/>
    <mergeCell ref="A126:E126"/>
    <mergeCell ref="B128:F128"/>
    <mergeCell ref="B1:F1"/>
    <mergeCell ref="A2:F2"/>
    <mergeCell ref="A3:F3"/>
    <mergeCell ref="A4:F6"/>
    <mergeCell ref="A8:F8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23"/>
  <sheetViews>
    <sheetView workbookViewId="0">
      <selection activeCell="H23" sqref="H23"/>
    </sheetView>
  </sheetViews>
  <sheetFormatPr defaultRowHeight="15" x14ac:dyDescent="0.25"/>
  <cols>
    <col min="2" max="2" width="8.5703125" customWidth="1"/>
    <col min="10" max="10" width="9.5703125" customWidth="1"/>
  </cols>
  <sheetData>
    <row r="1" spans="3:10" x14ac:dyDescent="0.25">
      <c r="F1" t="s">
        <v>4</v>
      </c>
      <c r="H1" t="s">
        <v>5</v>
      </c>
      <c r="J1" t="s">
        <v>6</v>
      </c>
    </row>
    <row r="3" spans="3:10" x14ac:dyDescent="0.25">
      <c r="C3">
        <v>0.85</v>
      </c>
      <c r="D3">
        <v>1.6</v>
      </c>
      <c r="E3">
        <v>2</v>
      </c>
      <c r="F3" s="1">
        <f>C3*D3*E3</f>
        <v>2.72</v>
      </c>
      <c r="H3">
        <f>C3*E3</f>
        <v>1.7</v>
      </c>
      <c r="J3">
        <f>(C3+C3+D3+D3)*E3</f>
        <v>9.8000000000000007</v>
      </c>
    </row>
    <row r="4" spans="3:10" x14ac:dyDescent="0.25">
      <c r="C4">
        <v>3.5</v>
      </c>
      <c r="D4">
        <v>1.6</v>
      </c>
      <c r="E4">
        <v>1</v>
      </c>
      <c r="F4" s="1">
        <f t="shared" ref="F4:F22" si="0">C4*D4*E4</f>
        <v>5.6000000000000005</v>
      </c>
      <c r="H4">
        <f t="shared" ref="H4:H22" si="1">C4*E4</f>
        <v>3.5</v>
      </c>
      <c r="J4">
        <f t="shared" ref="J4:J21" si="2">(C4+C4+D4+D4)*E4</f>
        <v>10.199999999999999</v>
      </c>
    </row>
    <row r="5" spans="3:10" x14ac:dyDescent="0.25">
      <c r="C5">
        <v>0.8</v>
      </c>
      <c r="D5">
        <v>1.55</v>
      </c>
      <c r="E5">
        <v>4</v>
      </c>
      <c r="F5" s="1">
        <f t="shared" si="0"/>
        <v>4.9600000000000009</v>
      </c>
      <c r="H5">
        <f t="shared" si="1"/>
        <v>3.2</v>
      </c>
      <c r="J5">
        <f t="shared" si="2"/>
        <v>18.8</v>
      </c>
    </row>
    <row r="6" spans="3:10" x14ac:dyDescent="0.25">
      <c r="C6">
        <v>3.5</v>
      </c>
      <c r="D6">
        <v>1.55</v>
      </c>
      <c r="E6">
        <v>2</v>
      </c>
      <c r="F6" s="1">
        <f t="shared" si="0"/>
        <v>10.85</v>
      </c>
      <c r="H6">
        <f t="shared" si="1"/>
        <v>7</v>
      </c>
      <c r="J6">
        <f t="shared" si="2"/>
        <v>20.200000000000003</v>
      </c>
    </row>
    <row r="7" spans="3:10" x14ac:dyDescent="0.25">
      <c r="C7">
        <v>3.45</v>
      </c>
      <c r="D7">
        <v>1.55</v>
      </c>
      <c r="E7">
        <v>1</v>
      </c>
      <c r="F7" s="1">
        <f t="shared" si="0"/>
        <v>5.3475000000000001</v>
      </c>
      <c r="H7">
        <f t="shared" si="1"/>
        <v>3.45</v>
      </c>
      <c r="J7">
        <f t="shared" si="2"/>
        <v>10.000000000000002</v>
      </c>
    </row>
    <row r="8" spans="3:10" x14ac:dyDescent="0.25">
      <c r="C8">
        <v>2.8</v>
      </c>
      <c r="D8">
        <v>1.45</v>
      </c>
      <c r="E8">
        <v>17</v>
      </c>
      <c r="F8" s="1">
        <f t="shared" si="0"/>
        <v>69.02</v>
      </c>
      <c r="H8">
        <f t="shared" si="1"/>
        <v>47.599999999999994</v>
      </c>
      <c r="J8">
        <f t="shared" si="2"/>
        <v>144.5</v>
      </c>
    </row>
    <row r="9" spans="3:10" x14ac:dyDescent="0.25">
      <c r="F9" s="1">
        <f t="shared" si="0"/>
        <v>0</v>
      </c>
      <c r="H9">
        <f t="shared" si="1"/>
        <v>0</v>
      </c>
      <c r="J9">
        <f t="shared" si="2"/>
        <v>0</v>
      </c>
    </row>
    <row r="10" spans="3:10" x14ac:dyDescent="0.25">
      <c r="C10">
        <v>0.75</v>
      </c>
      <c r="D10">
        <v>0.6</v>
      </c>
      <c r="E10">
        <v>71</v>
      </c>
      <c r="F10" s="1">
        <f t="shared" si="0"/>
        <v>31.949999999999996</v>
      </c>
      <c r="H10">
        <f t="shared" si="1"/>
        <v>53.25</v>
      </c>
      <c r="J10">
        <f t="shared" si="2"/>
        <v>191.70000000000002</v>
      </c>
    </row>
    <row r="11" spans="3:10" x14ac:dyDescent="0.25">
      <c r="C11">
        <v>0.75</v>
      </c>
      <c r="D11">
        <v>1.1499999999999999</v>
      </c>
      <c r="E11">
        <v>32</v>
      </c>
      <c r="F11" s="1">
        <f t="shared" si="0"/>
        <v>27.599999999999998</v>
      </c>
      <c r="H11">
        <f t="shared" si="1"/>
        <v>24</v>
      </c>
      <c r="J11">
        <f t="shared" si="2"/>
        <v>121.6</v>
      </c>
    </row>
    <row r="12" spans="3:10" x14ac:dyDescent="0.25">
      <c r="C12">
        <v>0.9</v>
      </c>
      <c r="D12">
        <v>1.1499999999999999</v>
      </c>
      <c r="E12">
        <v>16</v>
      </c>
      <c r="F12" s="1">
        <f t="shared" si="0"/>
        <v>16.559999999999999</v>
      </c>
      <c r="H12">
        <f t="shared" si="1"/>
        <v>14.4</v>
      </c>
      <c r="J12">
        <f t="shared" si="2"/>
        <v>65.599999999999994</v>
      </c>
    </row>
    <row r="13" spans="3:10" x14ac:dyDescent="0.25">
      <c r="C13">
        <v>2.0499999999999998</v>
      </c>
      <c r="D13">
        <v>1.35</v>
      </c>
      <c r="E13">
        <v>29</v>
      </c>
      <c r="F13" s="1">
        <f t="shared" si="0"/>
        <v>80.257500000000007</v>
      </c>
      <c r="H13">
        <f t="shared" si="1"/>
        <v>59.449999999999996</v>
      </c>
      <c r="J13">
        <f t="shared" si="2"/>
        <v>197.19999999999996</v>
      </c>
    </row>
    <row r="14" spans="3:10" x14ac:dyDescent="0.25">
      <c r="C14">
        <v>1.45</v>
      </c>
      <c r="D14">
        <v>1.35</v>
      </c>
      <c r="E14">
        <v>3</v>
      </c>
      <c r="F14" s="1">
        <f t="shared" si="0"/>
        <v>5.8725000000000005</v>
      </c>
      <c r="H14">
        <f t="shared" si="1"/>
        <v>4.3499999999999996</v>
      </c>
      <c r="J14">
        <f t="shared" si="2"/>
        <v>16.799999999999997</v>
      </c>
    </row>
    <row r="15" spans="3:10" x14ac:dyDescent="0.25">
      <c r="C15">
        <v>1.1499999999999999</v>
      </c>
      <c r="D15">
        <v>1.65</v>
      </c>
      <c r="E15">
        <v>3</v>
      </c>
      <c r="F15" s="1">
        <f t="shared" si="0"/>
        <v>5.692499999999999</v>
      </c>
      <c r="H15">
        <f t="shared" si="1"/>
        <v>3.4499999999999997</v>
      </c>
      <c r="J15">
        <f t="shared" si="2"/>
        <v>16.799999999999997</v>
      </c>
    </row>
    <row r="16" spans="3:10" x14ac:dyDescent="0.25">
      <c r="C16">
        <v>2.65</v>
      </c>
      <c r="D16">
        <v>1.35</v>
      </c>
      <c r="E16">
        <v>10</v>
      </c>
      <c r="F16" s="1">
        <f t="shared" si="0"/>
        <v>35.774999999999999</v>
      </c>
      <c r="H16">
        <f t="shared" si="1"/>
        <v>26.5</v>
      </c>
      <c r="J16">
        <f t="shared" si="2"/>
        <v>80</v>
      </c>
    </row>
    <row r="17" spans="3:10" x14ac:dyDescent="0.25">
      <c r="C17">
        <v>0.65</v>
      </c>
      <c r="D17">
        <v>0.65</v>
      </c>
      <c r="E17">
        <v>5</v>
      </c>
      <c r="F17" s="1">
        <f t="shared" si="0"/>
        <v>2.1125000000000003</v>
      </c>
      <c r="H17">
        <f t="shared" si="1"/>
        <v>3.25</v>
      </c>
      <c r="J17">
        <f t="shared" si="2"/>
        <v>13</v>
      </c>
    </row>
    <row r="18" spans="3:10" x14ac:dyDescent="0.25">
      <c r="F18" s="1">
        <f t="shared" si="0"/>
        <v>0</v>
      </c>
      <c r="H18">
        <f t="shared" si="1"/>
        <v>0</v>
      </c>
      <c r="J18">
        <f t="shared" si="2"/>
        <v>0</v>
      </c>
    </row>
    <row r="19" spans="3:10" x14ac:dyDescent="0.25">
      <c r="C19">
        <v>1.95</v>
      </c>
      <c r="D19">
        <v>1.75</v>
      </c>
      <c r="E19">
        <v>23</v>
      </c>
      <c r="F19" s="1">
        <f t="shared" si="0"/>
        <v>78.487499999999997</v>
      </c>
      <c r="H19">
        <f t="shared" si="1"/>
        <v>44.85</v>
      </c>
      <c r="J19">
        <f t="shared" si="2"/>
        <v>170.20000000000002</v>
      </c>
    </row>
    <row r="20" spans="3:10" x14ac:dyDescent="0.25">
      <c r="C20">
        <v>0.7</v>
      </c>
      <c r="D20">
        <v>2.25</v>
      </c>
      <c r="E20">
        <v>23</v>
      </c>
      <c r="F20" s="1">
        <f t="shared" si="0"/>
        <v>36.225000000000001</v>
      </c>
      <c r="H20">
        <f t="shared" si="1"/>
        <v>16.099999999999998</v>
      </c>
      <c r="J20">
        <f>(C20+C20+D20)*E20</f>
        <v>83.95</v>
      </c>
    </row>
    <row r="21" spans="3:10" x14ac:dyDescent="0.25">
      <c r="C21">
        <v>1.35</v>
      </c>
      <c r="D21">
        <v>1.35</v>
      </c>
      <c r="E21">
        <v>13</v>
      </c>
      <c r="F21" s="1">
        <f t="shared" si="0"/>
        <v>23.692500000000003</v>
      </c>
      <c r="H21">
        <f t="shared" si="1"/>
        <v>17.55</v>
      </c>
      <c r="J21">
        <f t="shared" si="2"/>
        <v>70.2</v>
      </c>
    </row>
    <row r="22" spans="3:10" x14ac:dyDescent="0.25">
      <c r="C22">
        <v>0.7</v>
      </c>
      <c r="D22">
        <v>2.25</v>
      </c>
      <c r="E22">
        <v>13</v>
      </c>
      <c r="F22" s="1">
        <f t="shared" si="0"/>
        <v>20.474999999999998</v>
      </c>
      <c r="H22">
        <f t="shared" si="1"/>
        <v>9.1</v>
      </c>
      <c r="J22">
        <f>(C22+C22+D22)*E22</f>
        <v>47.449999999999996</v>
      </c>
    </row>
    <row r="23" spans="3:10" x14ac:dyDescent="0.25">
      <c r="F23" s="1">
        <f>SUM(F3:F22)</f>
        <v>463.19750000000005</v>
      </c>
      <c r="H23">
        <f>SUM(H3:H22)</f>
        <v>342.70000000000005</v>
      </c>
      <c r="J23">
        <f>SUM(J3:J22)</f>
        <v>1288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КСС</vt:lpstr>
      <vt:lpstr>Sheet3</vt:lpstr>
      <vt:lpstr>КСС!Област_печат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2020-06-30T20:28:03Z</dcterms:modified>
</cp:coreProperties>
</file>